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90" windowWidth="19320" windowHeight="12120" activeTab="0"/>
  </bookViews>
  <sheets>
    <sheet name="Budget Process - Exec Report" sheetId="1" r:id="rId1"/>
    <sheet name="Budget Process Detail" sheetId="2" r:id="rId2"/>
    <sheet name="CTAX Support" sheetId="3" r:id="rId3"/>
    <sheet name="Gantt Chart Data" sheetId="4" r:id="rId4"/>
    <sheet name="Gantt" sheetId="5" r:id="rId5"/>
    <sheet name="Gantt (2)" sheetId="6" r:id="rId6"/>
  </sheets>
  <definedNames>
    <definedName name="_xlnm.Print_Area" localSheetId="0">'Budget Process - Exec Report'!$B$1:$H$22</definedName>
    <definedName name="_xlnm.Print_Area" localSheetId="1">'Budget Process Detail'!$B$1:$E$74</definedName>
    <definedName name="_xlnm.Print_Area" localSheetId="2">'CTAX Support'!$B$1:$E$29</definedName>
    <definedName name="_xlnm.Print_Area" localSheetId="3">'Gantt Chart Data'!$B$1:$I$39</definedName>
    <definedName name="_xlnm.Print_Titles" localSheetId="1">'Budget Process Detail'!$3:$4</definedName>
  </definedNames>
  <calcPr fullCalcOnLoad="1" iterate="1" iterateCount="100" iterateDelta="0.001"/>
</workbook>
</file>

<file path=xl/sharedStrings.xml><?xml version="1.0" encoding="utf-8"?>
<sst xmlns="http://schemas.openxmlformats.org/spreadsheetml/2006/main" count="283" uniqueCount="83">
  <si>
    <t>December</t>
  </si>
  <si>
    <t>January</t>
  </si>
  <si>
    <t>February</t>
  </si>
  <si>
    <t>Month</t>
  </si>
  <si>
    <t>Date</t>
  </si>
  <si>
    <t>Meeting</t>
  </si>
  <si>
    <t>Comments</t>
  </si>
  <si>
    <t>Executive</t>
  </si>
  <si>
    <t>Council</t>
  </si>
  <si>
    <t>Tenants Forum</t>
  </si>
  <si>
    <t>Budget Consultation Meeting</t>
  </si>
  <si>
    <t>The annual Budget Consultation Meeting with stakeholders of the Borough.</t>
  </si>
  <si>
    <t>Consideration of comments that have come back from the consultation process and formulation of final budget budget proposals for submission to the Council.</t>
  </si>
  <si>
    <t>Monitoring &amp; Audit</t>
  </si>
  <si>
    <t>A6 Towns Forum</t>
  </si>
  <si>
    <t>Kettering Town Forum</t>
  </si>
  <si>
    <t>Opportunity for the Forum to comment on specific budget proposals / issues.</t>
  </si>
  <si>
    <t>To consider the draft budget proposals for the Housing Revenue Account and make any comments to the February meeting of the Executive.</t>
  </si>
  <si>
    <t>November</t>
  </si>
  <si>
    <t>Research &amp; Development</t>
  </si>
  <si>
    <t>Receive a report updating the Medium Term Financial Strategy and Forecast.</t>
  </si>
  <si>
    <t>Receive initial draft budget proposals for the General Fund, Capital Programme, and Housing Revenue Account. This will constitute the beginning of the formal budget consultation process.</t>
  </si>
  <si>
    <t>To perform the scrutiny role in relation to the draft budget proposals. Comments to be submitted back to the Executive for the February Meeting.</t>
  </si>
  <si>
    <t>Rural Forum</t>
  </si>
  <si>
    <t>BUDGET PROCESS 2013/14 - TIMELINE</t>
  </si>
  <si>
    <t>Receive a High Level budget report, revising the Medium Term Financial Strategy and budget projections as necessary, updating on the Budget Delivery Framework, analysing any remaining budget gap and formalising the budget consultation period.</t>
  </si>
  <si>
    <t>Budget and Council Tax debate and the formal setting of the Council's Revenue and Capital budgets for 2013/14 including setting the Council Tax.</t>
  </si>
  <si>
    <t>28 Day Notice</t>
  </si>
  <si>
    <t>October</t>
  </si>
  <si>
    <t>March</t>
  </si>
  <si>
    <t>NOVEMBER EXECUTIVE</t>
  </si>
  <si>
    <t>Report Deadline</t>
  </si>
  <si>
    <t>DECEMBER EXECUTIVE</t>
  </si>
  <si>
    <t>JANUARY EXECUTIVE</t>
  </si>
  <si>
    <t>BUDGET CONSULTATION</t>
  </si>
  <si>
    <t>RESEARCH &amp; DEVELOPMENT</t>
  </si>
  <si>
    <t>KETTERING TOWN FORUM</t>
  </si>
  <si>
    <t>MONITORING &amp; AUDIT</t>
  </si>
  <si>
    <t>A6 TOWNS FORUM</t>
  </si>
  <si>
    <t>RURAL FORUM</t>
  </si>
  <si>
    <t>FEBRUARY EXECUTIVE</t>
  </si>
  <si>
    <t>TENANTS FORUM</t>
  </si>
  <si>
    <t>COUNCIL</t>
  </si>
  <si>
    <t>Officer Agenda</t>
  </si>
  <si>
    <t>Chair Briefing</t>
  </si>
  <si>
    <t>GRANT SETTLEMENT</t>
  </si>
  <si>
    <t>This is ian assumed date for the Grant Settlement</t>
  </si>
  <si>
    <t>AUGUST EXECUTIVE</t>
  </si>
  <si>
    <t>Proposed Scheme Agreed with Members</t>
  </si>
  <si>
    <t>August</t>
  </si>
  <si>
    <t>Consultation</t>
  </si>
  <si>
    <t>Consultation period starts</t>
  </si>
  <si>
    <t>Public Consultation, Stakeholder and Major preceptors Consultation ends</t>
  </si>
  <si>
    <t>CONSULTATION</t>
  </si>
  <si>
    <t>Proposed Approval of the Scheme</t>
  </si>
  <si>
    <t>FULL COUNCIL</t>
  </si>
  <si>
    <t>Scheme Ratification</t>
  </si>
  <si>
    <t>Notification of Tax Base and Test IT Changes</t>
  </si>
  <si>
    <t>DEADLINE FOR ADOPTING SCHEME</t>
  </si>
  <si>
    <t>Deadline for Adopting New Sheme</t>
  </si>
  <si>
    <t>COUNCIL TAX SUPPORT 2013/14 - TIMELINE</t>
  </si>
  <si>
    <t>AUTUMN STATEMENT</t>
  </si>
  <si>
    <t>Government Autumn Statement</t>
  </si>
  <si>
    <t>Event</t>
  </si>
  <si>
    <t>Dispatch of Ctax Bills</t>
  </si>
  <si>
    <t>Dispatch of Council Tax Bills.  Ensure that due date is 1st April 2013</t>
  </si>
  <si>
    <t>DISPATCH OF COUNCIL TAX BILLS</t>
  </si>
  <si>
    <t>Event Detail</t>
  </si>
  <si>
    <t>Days</t>
  </si>
  <si>
    <t>Start Date</t>
  </si>
  <si>
    <t>Days 2</t>
  </si>
  <si>
    <t>Completed</t>
  </si>
  <si>
    <t>Remaining</t>
  </si>
  <si>
    <t>Gantt Chart Data</t>
  </si>
  <si>
    <t>Gantt 2</t>
  </si>
  <si>
    <t>Date as Text</t>
  </si>
  <si>
    <t>This is an assumed date for the Grant Settlement</t>
  </si>
  <si>
    <t>NOTIFICATION OF COUNTY COUNCIL PRECEPT</t>
  </si>
  <si>
    <t>Notification from the County Council of their precept amount.</t>
  </si>
  <si>
    <t>Consideration of comments that have come back from the consultation process and formulation of final budget proposals for submission to the Council.</t>
  </si>
  <si>
    <t>Precept Notification</t>
  </si>
  <si>
    <t>NOTIFICATION OF POLICE PRECEPT</t>
  </si>
  <si>
    <t>Notification from the Police of their precept amount.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</si>
</sst>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809]dd\ mmmm\ yyyy"/>
    <numFmt numFmtId="167" formatCode="dd\ mmmm\ yyyy"/>
  </numFmts>
  <fonts count="16">
    <font>
      <sz val="10"/>
      <name val="Arial"/>
      <family val="0"/>
    </font>
    <font>
      <u val="single"/>
      <sz val="10"/>
      <color indexed="12"/>
      <name val="Arial"/>
      <family val="0"/>
    </font>
    <font>
      <u val="single"/>
      <sz val="10"/>
      <color indexed="36"/>
      <name val="Arial"/>
      <family val="0"/>
    </font>
    <font>
      <sz val="12"/>
      <name val="Arial"/>
      <family val="2"/>
    </font>
    <font>
      <sz val="9"/>
      <name val="Arial"/>
      <family val="2"/>
    </font>
    <font>
      <b/>
      <sz val="12"/>
      <name val="Arial"/>
      <family val="2"/>
    </font>
    <font>
      <sz val="12"/>
      <color indexed="10"/>
      <name val="Arial"/>
      <family val="2"/>
    </font>
    <font>
      <b/>
      <sz val="16"/>
      <name val="Arial"/>
      <family val="2"/>
    </font>
    <font>
      <b/>
      <sz val="17.75"/>
      <name val="Arial"/>
      <family val="0"/>
    </font>
    <font>
      <sz val="6.75"/>
      <name val="Arial"/>
      <family val="2"/>
    </font>
    <font>
      <sz val="8"/>
      <name val="Arial"/>
      <family val="2"/>
    </font>
    <font>
      <sz val="19"/>
      <name val="Arial"/>
      <family val="0"/>
    </font>
    <font>
      <sz val="21.75"/>
      <name val="Arial"/>
      <family val="0"/>
    </font>
    <font>
      <sz val="11"/>
      <name val="Arial"/>
      <family val="2"/>
    </font>
    <font>
      <b/>
      <sz val="10"/>
      <name val="Arial"/>
      <family val="2"/>
    </font>
    <font>
      <b/>
      <sz val="25.5"/>
      <name val="Arial"/>
      <family val="0"/>
    </font>
  </fonts>
  <fills count="4">
    <fill>
      <patternFill/>
    </fill>
    <fill>
      <patternFill patternType="gray125"/>
    </fill>
    <fill>
      <patternFill patternType="solid">
        <fgColor indexed="22"/>
        <bgColor indexed="64"/>
      </patternFill>
    </fill>
    <fill>
      <patternFill patternType="solid">
        <fgColor indexed="10"/>
        <bgColor indexed="64"/>
      </patternFill>
    </fill>
  </fills>
  <borders count="32">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medium"/>
      <bottom style="thin"/>
    </border>
    <border>
      <left>
        <color indexed="63"/>
      </left>
      <right style="thin"/>
      <top>
        <color indexed="63"/>
      </top>
      <bottom style="mediu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12">
    <xf numFmtId="0" fontId="0" fillId="0" borderId="0" xfId="0"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3" fillId="0" borderId="0" xfId="0" applyFont="1" applyAlignment="1">
      <alignment/>
    </xf>
    <xf numFmtId="0" fontId="4" fillId="0" borderId="0" xfId="0" applyFont="1" applyAlignment="1">
      <alignment/>
    </xf>
    <xf numFmtId="0" fontId="4" fillId="0" borderId="0" xfId="0" applyFont="1" applyFill="1" applyAlignment="1">
      <alignment/>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4" fillId="0" borderId="0" xfId="0" applyFont="1" applyAlignment="1">
      <alignment vertical="top"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4" xfId="0" applyFont="1" applyFill="1" applyBorder="1" applyAlignment="1">
      <alignment/>
    </xf>
    <xf numFmtId="0" fontId="3" fillId="2" borderId="5" xfId="0" applyFont="1" applyFill="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3" fillId="0" borderId="0" xfId="0" applyFont="1" applyBorder="1" applyAlignment="1">
      <alignment/>
    </xf>
    <xf numFmtId="0" fontId="3" fillId="0" borderId="9" xfId="0" applyFont="1" applyBorder="1" applyAlignment="1">
      <alignment/>
    </xf>
    <xf numFmtId="17" fontId="5" fillId="0" borderId="6" xfId="0" applyNumberFormat="1" applyFont="1" applyFill="1" applyBorder="1" applyAlignment="1">
      <alignment vertical="top"/>
    </xf>
    <xf numFmtId="0" fontId="3" fillId="0" borderId="7" xfId="0" applyFont="1" applyFill="1" applyBorder="1" applyAlignment="1">
      <alignment horizontal="center" vertical="top"/>
    </xf>
    <xf numFmtId="0" fontId="3" fillId="0" borderId="8" xfId="0" applyFont="1" applyFill="1" applyBorder="1" applyAlignment="1">
      <alignment vertical="top" wrapText="1"/>
    </xf>
    <xf numFmtId="0" fontId="3" fillId="0" borderId="0" xfId="0" applyFont="1" applyFill="1" applyBorder="1" applyAlignment="1">
      <alignment/>
    </xf>
    <xf numFmtId="0" fontId="3" fillId="0" borderId="9" xfId="0" applyFont="1" applyFill="1" applyBorder="1" applyAlignment="1">
      <alignment/>
    </xf>
    <xf numFmtId="0" fontId="3" fillId="0" borderId="6" xfId="0" applyFont="1" applyFill="1" applyBorder="1" applyAlignment="1">
      <alignment vertical="top"/>
    </xf>
    <xf numFmtId="0" fontId="3" fillId="0" borderId="7" xfId="0" applyFont="1" applyFill="1" applyBorder="1" applyAlignment="1">
      <alignment horizontal="center" vertical="top" wrapText="1"/>
    </xf>
    <xf numFmtId="17" fontId="5" fillId="0" borderId="10" xfId="0" applyNumberFormat="1" applyFont="1" applyFill="1" applyBorder="1" applyAlignment="1">
      <alignment vertical="top"/>
    </xf>
    <xf numFmtId="0" fontId="3" fillId="0" borderId="11" xfId="0" applyFont="1" applyFill="1" applyBorder="1" applyAlignment="1">
      <alignment horizontal="center" vertical="top"/>
    </xf>
    <xf numFmtId="0" fontId="3" fillId="0" borderId="11" xfId="0" applyFont="1" applyFill="1" applyBorder="1" applyAlignment="1">
      <alignment horizontal="center" vertical="top" wrapText="1"/>
    </xf>
    <xf numFmtId="0" fontId="3" fillId="0" borderId="12" xfId="0" applyFont="1" applyFill="1" applyBorder="1" applyAlignment="1">
      <alignment vertical="top" wrapText="1"/>
    </xf>
    <xf numFmtId="0" fontId="3" fillId="0" borderId="13" xfId="0" applyFont="1" applyFill="1" applyBorder="1" applyAlignment="1">
      <alignment/>
    </xf>
    <xf numFmtId="0" fontId="3" fillId="0" borderId="14" xfId="0" applyFont="1" applyFill="1" applyBorder="1" applyAlignment="1">
      <alignment/>
    </xf>
    <xf numFmtId="0" fontId="3" fillId="0" borderId="6" xfId="0" applyFont="1" applyFill="1" applyBorder="1" applyAlignment="1">
      <alignment/>
    </xf>
    <xf numFmtId="0" fontId="3" fillId="3" borderId="8" xfId="0" applyFont="1" applyFill="1" applyBorder="1" applyAlignment="1">
      <alignment vertical="top" wrapText="1"/>
    </xf>
    <xf numFmtId="0" fontId="5" fillId="0" borderId="0" xfId="0" applyFont="1" applyAlignment="1">
      <alignment/>
    </xf>
    <xf numFmtId="0" fontId="4" fillId="0" borderId="0" xfId="0" applyFont="1" applyFill="1" applyAlignment="1">
      <alignment/>
    </xf>
    <xf numFmtId="0" fontId="0" fillId="0" borderId="0" xfId="0" applyAlignment="1">
      <alignment/>
    </xf>
    <xf numFmtId="0" fontId="3" fillId="0" borderId="7" xfId="0" applyFont="1" applyBorder="1" applyAlignment="1">
      <alignment horizontal="center"/>
    </xf>
    <xf numFmtId="0" fontId="5" fillId="0" borderId="7" xfId="0" applyFont="1" applyBorder="1" applyAlignment="1">
      <alignment horizontal="center"/>
    </xf>
    <xf numFmtId="0" fontId="5" fillId="0" borderId="7" xfId="0" applyFont="1" applyBorder="1" applyAlignment="1">
      <alignment horizontal="center" vertical="top"/>
    </xf>
    <xf numFmtId="0" fontId="5" fillId="0" borderId="7" xfId="0" applyFont="1" applyBorder="1" applyAlignment="1">
      <alignment vertical="top"/>
    </xf>
    <xf numFmtId="0" fontId="5" fillId="0" borderId="8" xfId="0" applyFont="1" applyBorder="1" applyAlignment="1">
      <alignment vertical="top" wrapText="1"/>
    </xf>
    <xf numFmtId="0" fontId="5" fillId="2" borderId="15" xfId="0" applyFont="1" applyFill="1" applyBorder="1" applyAlignment="1">
      <alignment horizontal="center" vertical="center"/>
    </xf>
    <xf numFmtId="0" fontId="3" fillId="0" borderId="16" xfId="0" applyFont="1" applyBorder="1" applyAlignment="1">
      <alignment/>
    </xf>
    <xf numFmtId="0" fontId="3" fillId="0" borderId="16" xfId="0" applyFont="1" applyBorder="1" applyAlignment="1">
      <alignment wrapText="1"/>
    </xf>
    <xf numFmtId="0" fontId="5" fillId="0" borderId="16" xfId="0" applyFont="1" applyBorder="1" applyAlignment="1">
      <alignment vertical="top" wrapText="1"/>
    </xf>
    <xf numFmtId="0" fontId="5" fillId="0" borderId="6" xfId="0" applyFont="1" applyBorder="1" applyAlignment="1">
      <alignment horizontal="center" vertical="top"/>
    </xf>
    <xf numFmtId="0" fontId="3" fillId="0" borderId="16" xfId="0" applyFont="1" applyFill="1" applyBorder="1" applyAlignment="1">
      <alignment vertical="top" wrapText="1"/>
    </xf>
    <xf numFmtId="0" fontId="3" fillId="0" borderId="10" xfId="0" applyFont="1" applyBorder="1" applyAlignment="1">
      <alignment/>
    </xf>
    <xf numFmtId="0" fontId="3" fillId="0" borderId="17" xfId="0" applyFont="1" applyFill="1" applyBorder="1" applyAlignment="1">
      <alignment vertical="top"/>
    </xf>
    <xf numFmtId="0" fontId="3" fillId="2" borderId="18" xfId="0" applyFont="1" applyFill="1" applyBorder="1" applyAlignment="1">
      <alignment/>
    </xf>
    <xf numFmtId="0" fontId="5" fillId="2" borderId="18" xfId="0" applyFont="1" applyFill="1" applyBorder="1" applyAlignment="1">
      <alignment/>
    </xf>
    <xf numFmtId="0" fontId="5" fillId="2" borderId="19" xfId="0" applyFont="1" applyFill="1" applyBorder="1" applyAlignment="1">
      <alignment/>
    </xf>
    <xf numFmtId="0" fontId="5" fillId="2" borderId="20" xfId="0" applyFont="1" applyFill="1" applyBorder="1" applyAlignment="1">
      <alignment/>
    </xf>
    <xf numFmtId="0" fontId="3" fillId="2" borderId="18" xfId="0" applyFont="1" applyFill="1" applyBorder="1" applyAlignment="1">
      <alignment horizontal="center"/>
    </xf>
    <xf numFmtId="0" fontId="3" fillId="0" borderId="6" xfId="0" applyFont="1" applyBorder="1" applyAlignment="1">
      <alignment horizontal="center"/>
    </xf>
    <xf numFmtId="0" fontId="5" fillId="0" borderId="16" xfId="0" applyFont="1" applyBorder="1" applyAlignment="1">
      <alignment wrapText="1"/>
    </xf>
    <xf numFmtId="0" fontId="5" fillId="0" borderId="6" xfId="0" applyFont="1" applyBorder="1" applyAlignment="1">
      <alignment horizontal="center"/>
    </xf>
    <xf numFmtId="0" fontId="3" fillId="0" borderId="10" xfId="0" applyFont="1" applyFill="1" applyBorder="1" applyAlignment="1">
      <alignment vertical="top"/>
    </xf>
    <xf numFmtId="0" fontId="3" fillId="0" borderId="17" xfId="0" applyFont="1" applyFill="1" applyBorder="1" applyAlignment="1">
      <alignment vertical="top" wrapText="1"/>
    </xf>
    <xf numFmtId="0" fontId="3" fillId="0" borderId="7" xfId="0" applyFont="1" applyBorder="1" applyAlignment="1">
      <alignment horizontal="left"/>
    </xf>
    <xf numFmtId="0" fontId="3" fillId="0" borderId="7" xfId="0" applyFont="1" applyBorder="1" applyAlignment="1">
      <alignment horizontal="left" vertical="top"/>
    </xf>
    <xf numFmtId="0" fontId="3" fillId="0" borderId="7" xfId="0" applyFont="1" applyBorder="1" applyAlignment="1">
      <alignment vertical="top"/>
    </xf>
    <xf numFmtId="0" fontId="3" fillId="0" borderId="16" xfId="0" applyFont="1" applyBorder="1" applyAlignment="1">
      <alignment vertical="top" wrapText="1"/>
    </xf>
    <xf numFmtId="0" fontId="3" fillId="0" borderId="8" xfId="0" applyFont="1" applyBorder="1" applyAlignment="1">
      <alignment horizontal="left" vertical="top"/>
    </xf>
    <xf numFmtId="0" fontId="3" fillId="0" borderId="8" xfId="0" applyFont="1" applyBorder="1" applyAlignment="1">
      <alignment vertical="top" wrapText="1"/>
    </xf>
    <xf numFmtId="0" fontId="3" fillId="0" borderId="8" xfId="0" applyFont="1" applyBorder="1" applyAlignment="1">
      <alignment horizontal="center" vertical="top"/>
    </xf>
    <xf numFmtId="165" fontId="3" fillId="0" borderId="7" xfId="15" applyNumberFormat="1" applyFont="1" applyBorder="1" applyAlignment="1">
      <alignment horizontal="center"/>
    </xf>
    <xf numFmtId="167" fontId="3" fillId="0" borderId="6" xfId="0" applyNumberFormat="1" applyFont="1" applyBorder="1" applyAlignment="1">
      <alignment horizontal="center"/>
    </xf>
    <xf numFmtId="167" fontId="3" fillId="0" borderId="6" xfId="0" applyNumberFormat="1" applyFont="1" applyBorder="1" applyAlignment="1">
      <alignment horizontal="center" vertical="top"/>
    </xf>
    <xf numFmtId="167" fontId="3" fillId="0" borderId="21" xfId="0" applyNumberFormat="1" applyFont="1" applyBorder="1" applyAlignment="1">
      <alignment horizontal="center" vertical="top"/>
    </xf>
    <xf numFmtId="0" fontId="3" fillId="0" borderId="10" xfId="0" applyFont="1" applyFill="1" applyBorder="1" applyAlignment="1">
      <alignment horizontal="center" vertical="top"/>
    </xf>
    <xf numFmtId="0" fontId="0" fillId="0" borderId="0" xfId="0" applyBorder="1" applyAlignment="1">
      <alignment/>
    </xf>
    <xf numFmtId="0" fontId="0" fillId="0" borderId="22" xfId="0" applyBorder="1" applyAlignment="1">
      <alignment/>
    </xf>
    <xf numFmtId="0" fontId="14" fillId="0" borderId="0" xfId="0" applyFont="1" applyAlignment="1">
      <alignment/>
    </xf>
    <xf numFmtId="0" fontId="14" fillId="2" borderId="1" xfId="0" applyFont="1" applyFill="1" applyBorder="1" applyAlignment="1">
      <alignment horizontal="center"/>
    </xf>
    <xf numFmtId="0" fontId="14" fillId="2" borderId="3" xfId="0" applyFont="1" applyFill="1" applyBorder="1" applyAlignment="1">
      <alignment/>
    </xf>
    <xf numFmtId="0" fontId="14" fillId="2" borderId="23" xfId="0" applyFont="1" applyFill="1" applyBorder="1" applyAlignment="1">
      <alignment/>
    </xf>
    <xf numFmtId="0" fontId="14" fillId="2" borderId="2" xfId="0" applyFont="1" applyFill="1" applyBorder="1" applyAlignment="1">
      <alignment/>
    </xf>
    <xf numFmtId="0" fontId="14" fillId="2" borderId="15" xfId="0" applyFont="1" applyFill="1" applyBorder="1" applyAlignment="1">
      <alignment/>
    </xf>
    <xf numFmtId="14" fontId="0" fillId="0" borderId="6" xfId="0" applyNumberFormat="1" applyBorder="1" applyAlignment="1">
      <alignment horizontal="center"/>
    </xf>
    <xf numFmtId="14" fontId="0" fillId="0" borderId="10" xfId="0" applyNumberFormat="1" applyBorder="1" applyAlignment="1">
      <alignment horizontal="center"/>
    </xf>
    <xf numFmtId="0" fontId="3" fillId="0" borderId="12" xfId="0" applyFont="1" applyBorder="1" applyAlignment="1">
      <alignment/>
    </xf>
    <xf numFmtId="0" fontId="0" fillId="0" borderId="24" xfId="0" applyBorder="1" applyAlignment="1">
      <alignment/>
    </xf>
    <xf numFmtId="165" fontId="0" fillId="0" borderId="7" xfId="15" applyNumberFormat="1" applyBorder="1" applyAlignment="1">
      <alignment/>
    </xf>
    <xf numFmtId="165" fontId="0" fillId="0" borderId="16" xfId="15" applyNumberFormat="1" applyBorder="1" applyAlignment="1">
      <alignment/>
    </xf>
    <xf numFmtId="165" fontId="0" fillId="0" borderId="11" xfId="15" applyNumberFormat="1" applyBorder="1" applyAlignment="1">
      <alignment/>
    </xf>
    <xf numFmtId="165" fontId="0" fillId="0" borderId="17" xfId="15" applyNumberFormat="1" applyBorder="1" applyAlignment="1">
      <alignment/>
    </xf>
    <xf numFmtId="0" fontId="5" fillId="2" borderId="25" xfId="0" applyFont="1" applyFill="1" applyBorder="1" applyAlignment="1">
      <alignment horizontal="center" vertical="center"/>
    </xf>
    <xf numFmtId="165" fontId="3" fillId="0" borderId="26" xfId="15" applyNumberFormat="1" applyFont="1" applyBorder="1" applyAlignment="1">
      <alignment horizontal="center"/>
    </xf>
    <xf numFmtId="0" fontId="3" fillId="0" borderId="26" xfId="0" applyFont="1" applyBorder="1" applyAlignment="1">
      <alignment horizontal="center"/>
    </xf>
    <xf numFmtId="0" fontId="3" fillId="0" borderId="26" xfId="0" applyFont="1" applyBorder="1" applyAlignment="1">
      <alignment horizontal="center" vertical="top"/>
    </xf>
    <xf numFmtId="0" fontId="3" fillId="0" borderId="27" xfId="0" applyFont="1" applyFill="1" applyBorder="1" applyAlignment="1">
      <alignment horizontal="center" vertical="top"/>
    </xf>
    <xf numFmtId="17" fontId="5" fillId="0" borderId="28" xfId="0" applyNumberFormat="1" applyFont="1" applyFill="1" applyBorder="1" applyAlignment="1">
      <alignment vertical="top"/>
    </xf>
    <xf numFmtId="0" fontId="3" fillId="0" borderId="29" xfId="0" applyFont="1" applyFill="1" applyBorder="1" applyAlignment="1">
      <alignment horizontal="center" vertical="top"/>
    </xf>
    <xf numFmtId="0" fontId="3" fillId="0" borderId="30" xfId="0" applyFont="1" applyFill="1" applyBorder="1" applyAlignment="1">
      <alignment vertical="top" wrapText="1"/>
    </xf>
    <xf numFmtId="0" fontId="5" fillId="0" borderId="6" xfId="0" applyFont="1" applyFill="1" applyBorder="1" applyAlignment="1">
      <alignment horizontal="center" vertical="top"/>
    </xf>
    <xf numFmtId="0" fontId="5" fillId="0" borderId="7" xfId="0" applyFont="1" applyFill="1" applyBorder="1" applyAlignment="1">
      <alignment horizontal="center" vertical="top"/>
    </xf>
    <xf numFmtId="0" fontId="5" fillId="0" borderId="8" xfId="0" applyFont="1" applyFill="1" applyBorder="1" applyAlignment="1">
      <alignment vertical="top" wrapText="1"/>
    </xf>
    <xf numFmtId="0" fontId="5" fillId="0" borderId="16" xfId="0" applyFont="1" applyFill="1" applyBorder="1" applyAlignment="1">
      <alignment vertical="top" wrapText="1"/>
    </xf>
    <xf numFmtId="167" fontId="3" fillId="3" borderId="6" xfId="0" applyNumberFormat="1" applyFont="1" applyFill="1" applyBorder="1" applyAlignment="1">
      <alignment horizontal="center"/>
    </xf>
    <xf numFmtId="0" fontId="3" fillId="3" borderId="7" xfId="0" applyFont="1" applyFill="1" applyBorder="1" applyAlignment="1">
      <alignment horizontal="left"/>
    </xf>
    <xf numFmtId="0" fontId="3" fillId="3" borderId="7" xfId="0" applyFont="1" applyFill="1" applyBorder="1" applyAlignment="1">
      <alignment/>
    </xf>
    <xf numFmtId="167" fontId="3" fillId="3" borderId="21" xfId="0" applyNumberFormat="1" applyFont="1" applyFill="1" applyBorder="1" applyAlignment="1">
      <alignment horizontal="center" vertical="top"/>
    </xf>
    <xf numFmtId="0" fontId="3" fillId="3" borderId="8" xfId="0" applyFont="1" applyFill="1" applyBorder="1" applyAlignment="1">
      <alignment horizontal="left" vertical="top"/>
    </xf>
    <xf numFmtId="0" fontId="5" fillId="0" borderId="0" xfId="0" applyFont="1" applyAlignment="1">
      <alignment horizontal="center"/>
    </xf>
    <xf numFmtId="0" fontId="5" fillId="0" borderId="31" xfId="0" applyFont="1" applyBorder="1" applyAlignment="1">
      <alignment horizontal="left" vertical="center" wrapText="1"/>
    </xf>
    <xf numFmtId="0" fontId="5" fillId="0" borderId="16" xfId="0" applyFont="1" applyBorder="1" applyAlignment="1">
      <alignment horizontal="left" vertical="center" wrapText="1"/>
    </xf>
    <xf numFmtId="0" fontId="5" fillId="0" borderId="31" xfId="0" applyFont="1" applyBorder="1" applyAlignment="1">
      <alignment horizontal="left" vertical="top" wrapText="1"/>
    </xf>
    <xf numFmtId="0" fontId="5" fillId="0" borderId="16"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50" b="1" i="0" u="none" baseline="0">
                <a:latin typeface="Arial"/>
                <a:ea typeface="Arial"/>
                <a:cs typeface="Arial"/>
              </a:rPr>
              <a:t>Budget Timeline 2013/14</a:t>
            </a:r>
          </a:p>
        </c:rich>
      </c:tx>
      <c:layout/>
      <c:spPr>
        <a:noFill/>
        <a:ln>
          <a:noFill/>
        </a:ln>
      </c:spPr>
    </c:title>
    <c:plotArea>
      <c:layout>
        <c:manualLayout>
          <c:xMode val="edge"/>
          <c:yMode val="edge"/>
          <c:x val="0.0075"/>
          <c:y val="0.10425"/>
          <c:w val="0.9925"/>
          <c:h val="0.88375"/>
        </c:manualLayout>
      </c:layout>
      <c:barChart>
        <c:barDir val="bar"/>
        <c:grouping val="stacked"/>
        <c:varyColors val="0"/>
        <c:ser>
          <c:idx val="0"/>
          <c:order val="0"/>
          <c:tx>
            <c:strRef>
              <c:f>'Gantt Chart Data'!$B$42</c:f>
              <c:strCache>
                <c:ptCount val="1"/>
                <c:pt idx="0">
                  <c:v>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Data'!$B$43:$B$75</c:f>
              <c:numCache>
                <c:ptCount val="33"/>
                <c:pt idx="0">
                  <c:v>41190</c:v>
                </c:pt>
                <c:pt idx="1">
                  <c:v>41199</c:v>
                </c:pt>
                <c:pt idx="2">
                  <c:v>41204</c:v>
                </c:pt>
                <c:pt idx="3">
                  <c:v>41207</c:v>
                </c:pt>
                <c:pt idx="4">
                  <c:v>41220</c:v>
                </c:pt>
                <c:pt idx="5">
                  <c:v>41225</c:v>
                </c:pt>
                <c:pt idx="6">
                  <c:v>41234</c:v>
                </c:pt>
                <c:pt idx="7">
                  <c:v>41239</c:v>
                </c:pt>
                <c:pt idx="8">
                  <c:v>41242</c:v>
                </c:pt>
                <c:pt idx="9">
                  <c:v>41254</c:v>
                </c:pt>
                <c:pt idx="10">
                  <c:v>41248</c:v>
                </c:pt>
                <c:pt idx="11">
                  <c:v>41255</c:v>
                </c:pt>
                <c:pt idx="12">
                  <c:v>41253</c:v>
                </c:pt>
                <c:pt idx="13">
                  <c:v>41257</c:v>
                </c:pt>
                <c:pt idx="14">
                  <c:v>41262</c:v>
                </c:pt>
                <c:pt idx="15">
                  <c:v>41277</c:v>
                </c:pt>
                <c:pt idx="16">
                  <c:v>41290</c:v>
                </c:pt>
                <c:pt idx="17">
                  <c:v>41257</c:v>
                </c:pt>
                <c:pt idx="18">
                  <c:v>41298</c:v>
                </c:pt>
                <c:pt idx="19">
                  <c:v>41304</c:v>
                </c:pt>
                <c:pt idx="20">
                  <c:v>41295</c:v>
                </c:pt>
                <c:pt idx="21">
                  <c:v>41305</c:v>
                </c:pt>
                <c:pt idx="22">
                  <c:v>41309</c:v>
                </c:pt>
                <c:pt idx="23">
                  <c:v>41310</c:v>
                </c:pt>
                <c:pt idx="24">
                  <c:v>41311</c:v>
                </c:pt>
                <c:pt idx="25">
                  <c:v>41312</c:v>
                </c:pt>
                <c:pt idx="26">
                  <c:v>41288</c:v>
                </c:pt>
                <c:pt idx="27">
                  <c:v>41297</c:v>
                </c:pt>
                <c:pt idx="28">
                  <c:v>41302</c:v>
                </c:pt>
                <c:pt idx="29">
                  <c:v>41305</c:v>
                </c:pt>
                <c:pt idx="30">
                  <c:v>41318</c:v>
                </c:pt>
                <c:pt idx="31">
                  <c:v>41332</c:v>
                </c:pt>
                <c:pt idx="32">
                  <c:v>41350</c:v>
                </c:pt>
              </c:numCache>
            </c:numRef>
          </c:val>
        </c:ser>
        <c:ser>
          <c:idx val="1"/>
          <c:order val="1"/>
          <c:tx>
            <c:strRef>
              <c:f>'Gantt Chart Data'!$E$42</c:f>
              <c:strCache>
                <c:ptCount val="1"/>
                <c:pt idx="0">
                  <c:v>Completed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Data'!$E$43:$E$75</c:f>
              <c:numCache>
                <c:ptCount val="33"/>
                <c:pt idx="0">
                  <c:v>9</c:v>
                </c:pt>
                <c:pt idx="1">
                  <c:v>5</c:v>
                </c:pt>
                <c:pt idx="2">
                  <c:v>3</c:v>
                </c:pt>
                <c:pt idx="3">
                  <c:v>13</c:v>
                </c:pt>
                <c:pt idx="4">
                  <c:v>1</c:v>
                </c:pt>
                <c:pt idx="5">
                  <c:v>9</c:v>
                </c:pt>
                <c:pt idx="6">
                  <c:v>5</c:v>
                </c:pt>
                <c:pt idx="7">
                  <c:v>3</c:v>
                </c:pt>
                <c:pt idx="8">
                  <c:v>12</c:v>
                </c:pt>
                <c:pt idx="9">
                  <c:v>1</c:v>
                </c:pt>
                <c:pt idx="10">
                  <c:v>1</c:v>
                </c:pt>
                <c:pt idx="11">
                  <c:v>1</c:v>
                </c:pt>
                <c:pt idx="12">
                  <c:v>4</c:v>
                </c:pt>
                <c:pt idx="13">
                  <c:v>5</c:v>
                </c:pt>
                <c:pt idx="14">
                  <c:v>15</c:v>
                </c:pt>
                <c:pt idx="15">
                  <c:v>13</c:v>
                </c:pt>
                <c:pt idx="16">
                  <c:v>1</c:v>
                </c:pt>
                <c:pt idx="17">
                  <c:v>41</c:v>
                </c:pt>
                <c:pt idx="18">
                  <c:v>1</c:v>
                </c:pt>
                <c:pt idx="19">
                  <c:v>1</c:v>
                </c:pt>
                <c:pt idx="20">
                  <c:v>10</c:v>
                </c:pt>
                <c:pt idx="21">
                  <c:v>1</c:v>
                </c:pt>
                <c:pt idx="22">
                  <c:v>1</c:v>
                </c:pt>
                <c:pt idx="23">
                  <c:v>1</c:v>
                </c:pt>
                <c:pt idx="24">
                  <c:v>1</c:v>
                </c:pt>
                <c:pt idx="25">
                  <c:v>1</c:v>
                </c:pt>
                <c:pt idx="26">
                  <c:v>9</c:v>
                </c:pt>
                <c:pt idx="27">
                  <c:v>5</c:v>
                </c:pt>
                <c:pt idx="28">
                  <c:v>3</c:v>
                </c:pt>
                <c:pt idx="29">
                  <c:v>13</c:v>
                </c:pt>
                <c:pt idx="30">
                  <c:v>1</c:v>
                </c:pt>
                <c:pt idx="31">
                  <c:v>1</c:v>
                </c:pt>
                <c:pt idx="32">
                  <c:v>1</c:v>
                </c:pt>
              </c:numCache>
            </c:numRef>
          </c:val>
        </c:ser>
        <c:ser>
          <c:idx val="2"/>
          <c:order val="2"/>
          <c:tx>
            <c:strRef>
              <c:f>'Gantt Chart Data'!$F$42</c:f>
              <c:strCache>
                <c:ptCount val="1"/>
                <c:pt idx="0">
                  <c:v>Remaining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Data'!$F$43:$F$75</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18075383"/>
        <c:axId val="28460720"/>
      </c:barChart>
      <c:catAx>
        <c:axId val="18075383"/>
        <c:scaling>
          <c:orientation val="maxMin"/>
        </c:scaling>
        <c:axPos val="l"/>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8460720"/>
        <c:crosses val="max"/>
        <c:auto val="1"/>
        <c:lblOffset val="100"/>
        <c:noMultiLvlLbl val="0"/>
      </c:catAx>
      <c:valAx>
        <c:axId val="28460720"/>
        <c:scaling>
          <c:orientation val="minMax"/>
          <c:min val="41185"/>
        </c:scaling>
        <c:axPos val="t"/>
        <c:delete val="0"/>
        <c:numFmt formatCode="General" sourceLinked="1"/>
        <c:majorTickMark val="out"/>
        <c:minorTickMark val="none"/>
        <c:tickLblPos val="nextTo"/>
        <c:txPr>
          <a:bodyPr vert="horz" rot="-2700000"/>
          <a:lstStyle/>
          <a:p>
            <a:pPr>
              <a:defRPr lang="en-US" cap="none" sz="1200" b="0" i="0" u="none" baseline="0">
                <a:latin typeface="Arial"/>
                <a:ea typeface="Arial"/>
                <a:cs typeface="Arial"/>
              </a:defRPr>
            </a:pPr>
          </a:p>
        </c:txPr>
        <c:crossAx val="18075383"/>
        <c:crossesAt val="1"/>
        <c:crossBetween val="between"/>
        <c:dispUnits/>
        <c:majorUnit val="7"/>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9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latin typeface="Arial"/>
                <a:ea typeface="Arial"/>
                <a:cs typeface="Arial"/>
              </a:rPr>
              <a:t>Budget Timeline 2013/14</a:t>
            </a:r>
          </a:p>
        </c:rich>
      </c:tx>
      <c:layout/>
      <c:spPr>
        <a:noFill/>
        <a:ln>
          <a:noFill/>
        </a:ln>
      </c:spPr>
    </c:title>
    <c:plotArea>
      <c:layout>
        <c:manualLayout>
          <c:xMode val="edge"/>
          <c:yMode val="edge"/>
          <c:x val="0.01"/>
          <c:y val="0.11225"/>
          <c:w val="0.96925"/>
          <c:h val="0.872"/>
        </c:manualLayout>
      </c:layout>
      <c:barChart>
        <c:barDir val="bar"/>
        <c:grouping val="stacked"/>
        <c:varyColors val="0"/>
        <c:ser>
          <c:idx val="0"/>
          <c:order val="0"/>
          <c:tx>
            <c:strRef>
              <c:f>'Gantt Chart Data'!$B$42</c:f>
              <c:strCache>
                <c:ptCount val="1"/>
                <c:pt idx="0">
                  <c:v>Start Date</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Data'!$B$43:$B$75</c:f>
              <c:numCache>
                <c:ptCount val="33"/>
                <c:pt idx="0">
                  <c:v>41190</c:v>
                </c:pt>
                <c:pt idx="1">
                  <c:v>41199</c:v>
                </c:pt>
                <c:pt idx="2">
                  <c:v>41204</c:v>
                </c:pt>
                <c:pt idx="3">
                  <c:v>41207</c:v>
                </c:pt>
                <c:pt idx="4">
                  <c:v>41220</c:v>
                </c:pt>
                <c:pt idx="5">
                  <c:v>41225</c:v>
                </c:pt>
                <c:pt idx="6">
                  <c:v>41234</c:v>
                </c:pt>
                <c:pt idx="7">
                  <c:v>41239</c:v>
                </c:pt>
                <c:pt idx="8">
                  <c:v>41242</c:v>
                </c:pt>
                <c:pt idx="9">
                  <c:v>41254</c:v>
                </c:pt>
                <c:pt idx="10">
                  <c:v>41248</c:v>
                </c:pt>
                <c:pt idx="11">
                  <c:v>41255</c:v>
                </c:pt>
                <c:pt idx="12">
                  <c:v>41253</c:v>
                </c:pt>
                <c:pt idx="13">
                  <c:v>41257</c:v>
                </c:pt>
                <c:pt idx="14">
                  <c:v>41262</c:v>
                </c:pt>
                <c:pt idx="15">
                  <c:v>41277</c:v>
                </c:pt>
                <c:pt idx="16">
                  <c:v>41290</c:v>
                </c:pt>
                <c:pt idx="17">
                  <c:v>41257</c:v>
                </c:pt>
                <c:pt idx="18">
                  <c:v>41298</c:v>
                </c:pt>
                <c:pt idx="19">
                  <c:v>41304</c:v>
                </c:pt>
                <c:pt idx="20">
                  <c:v>41295</c:v>
                </c:pt>
                <c:pt idx="21">
                  <c:v>41305</c:v>
                </c:pt>
                <c:pt idx="22">
                  <c:v>41309</c:v>
                </c:pt>
                <c:pt idx="23">
                  <c:v>41310</c:v>
                </c:pt>
                <c:pt idx="24">
                  <c:v>41311</c:v>
                </c:pt>
                <c:pt idx="25">
                  <c:v>41312</c:v>
                </c:pt>
                <c:pt idx="26">
                  <c:v>41288</c:v>
                </c:pt>
                <c:pt idx="27">
                  <c:v>41297</c:v>
                </c:pt>
                <c:pt idx="28">
                  <c:v>41302</c:v>
                </c:pt>
                <c:pt idx="29">
                  <c:v>41305</c:v>
                </c:pt>
                <c:pt idx="30">
                  <c:v>41318</c:v>
                </c:pt>
                <c:pt idx="31">
                  <c:v>41332</c:v>
                </c:pt>
                <c:pt idx="32">
                  <c:v>41350</c:v>
                </c:pt>
              </c:numCache>
            </c:numRef>
          </c:val>
        </c:ser>
        <c:ser>
          <c:idx val="1"/>
          <c:order val="1"/>
          <c:tx>
            <c:strRef>
              <c:f>'Gantt Chart Data'!$E$42</c:f>
              <c:strCache>
                <c:ptCount val="1"/>
                <c:pt idx="0">
                  <c:v>Completed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Data'!$G$43:$G$75</c:f>
              <c:numCach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er>
        <c:ser>
          <c:idx val="2"/>
          <c:order val="2"/>
          <c:tx>
            <c:strRef>
              <c:f>'Gantt Chart Data'!$F$42</c:f>
              <c:strCache>
                <c:ptCount val="1"/>
                <c:pt idx="0">
                  <c:v>Remaining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'Gantt Chart Data'!$C$43:$C$75</c:f>
              <c:strCache>
                <c:ptCount val="33"/>
                <c:pt idx="0">
                  <c:v>NOVEMBER EXECUTIVE  28 Day Notice (08 October 2012)</c:v>
                </c:pt>
                <c:pt idx="1">
                  <c:v>NOVEMBER EXECUTIVE  Report Deadline (17 October 2012)</c:v>
                </c:pt>
                <c:pt idx="2">
                  <c:v>NOVEMBER EXECUTIVE  Officer Agenda (22 October 2012)</c:v>
                </c:pt>
                <c:pt idx="3">
                  <c:v>NOVEMBER EXECUTIVE  Chair Briefing (25 October 2012)</c:v>
                </c:pt>
                <c:pt idx="4">
                  <c:v>NOVEMBER EXECUTIVE  Meeting (07 November 2012)</c:v>
                </c:pt>
                <c:pt idx="5">
                  <c:v>DECEMBER EXECUTIVE  28 Day Notice (12 November 2012)</c:v>
                </c:pt>
                <c:pt idx="6">
                  <c:v>DECEMBER EXECUTIVE  Report Deadline (21 November 2012)</c:v>
                </c:pt>
                <c:pt idx="7">
                  <c:v>DECEMBER EXECUTIVE  Officer Agenda (26 November 2012)</c:v>
                </c:pt>
                <c:pt idx="8">
                  <c:v>DECEMBER EXECUTIVE  Chair Briefing (29 November 2012)</c:v>
                </c:pt>
                <c:pt idx="9">
                  <c:v>DECEMBER EXECUTIVE  Meeting (11 December 2012)</c:v>
                </c:pt>
                <c:pt idx="10">
                  <c:v>AUTUMN STATEMENT (05 December 2012)</c:v>
                </c:pt>
                <c:pt idx="11">
                  <c:v>GRANT SETTLEMENT (12 December 2012)</c:v>
                </c:pt>
                <c:pt idx="12">
                  <c:v>JANUARY EXECUTIVE  28 Day Notice (10 December 2012)</c:v>
                </c:pt>
                <c:pt idx="13">
                  <c:v>JANUARY EXECUTIVE  Report Deadline (14 December 2012)</c:v>
                </c:pt>
                <c:pt idx="14">
                  <c:v>JANUARY EXECUTIVE  Officer Agenda (19 December 2012)</c:v>
                </c:pt>
                <c:pt idx="15">
                  <c:v>JANUARY EXECUTIVE  Chair Briefing (03 January 2013)</c:v>
                </c:pt>
                <c:pt idx="16">
                  <c:v>JANUARY EXECUTIVE  Meeting (16 January 2013)</c:v>
                </c:pt>
                <c:pt idx="17">
                  <c:v>BUDGET CONSULTATION  Report Deadline (14 December 2012)</c:v>
                </c:pt>
                <c:pt idx="18">
                  <c:v>BUDGET CONSULTATION  Meeting (24 January 2013)</c:v>
                </c:pt>
                <c:pt idx="19">
                  <c:v>RESEARCH &amp; DEVELOPMENT  Meeting (30 January 2013)</c:v>
                </c:pt>
                <c:pt idx="20">
                  <c:v>TENANTS FORUM  Report Deadline (21 January 2013)</c:v>
                </c:pt>
                <c:pt idx="21">
                  <c:v>TENANTS FORUM  Meeting (31 January 2013)</c:v>
                </c:pt>
                <c:pt idx="22">
                  <c:v>KETTERING TOWN FORUM  Meeting (04 February 2013)</c:v>
                </c:pt>
                <c:pt idx="23">
                  <c:v>MONITORING &amp; AUDIT  Meeting (05 February 2013)</c:v>
                </c:pt>
                <c:pt idx="24">
                  <c:v>A6 TOWNS FORUM  Meeting (06 February 2013)</c:v>
                </c:pt>
                <c:pt idx="25">
                  <c:v>RURAL FORUM  Meeting (07 February 2013)</c:v>
                </c:pt>
                <c:pt idx="26">
                  <c:v>FEBRUARY EXECUTIVE  28 Day Notice (14 January 2013)</c:v>
                </c:pt>
                <c:pt idx="27">
                  <c:v>FEBRUARY EXECUTIVE  Report Deadline (23 January 2013)</c:v>
                </c:pt>
                <c:pt idx="28">
                  <c:v>FEBRUARY EXECUTIVE  Officer Agenda (28 January 2013)</c:v>
                </c:pt>
                <c:pt idx="29">
                  <c:v>FEBRUARY EXECUTIVE  Chair Briefing (31 January 2013)</c:v>
                </c:pt>
                <c:pt idx="30">
                  <c:v>FEBRUARY EXECUTIVE  Meeting (13 February 2013)</c:v>
                </c:pt>
                <c:pt idx="31">
                  <c:v>COUNCIL  Meeting (27 February 2013)</c:v>
                </c:pt>
                <c:pt idx="32">
                  <c:v>DISPATCH OF COUNCIL TAX BILLS (17 March 2013)</c:v>
                </c:pt>
              </c:strCache>
            </c:strRef>
          </c:cat>
          <c:val>
            <c:numRef>
              <c:f>'Gantt Chart Data'!$F$43:$F$75</c:f>
              <c:numCach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ser>
        <c:overlap val="100"/>
        <c:axId val="54819889"/>
        <c:axId val="23616954"/>
      </c:barChart>
      <c:catAx>
        <c:axId val="54819889"/>
        <c:scaling>
          <c:orientation val="maxMin"/>
        </c:scaling>
        <c:axPos val="l"/>
        <c:delete val="0"/>
        <c:numFmt formatCode="General" sourceLinked="1"/>
        <c:majorTickMark val="out"/>
        <c:minorTickMark val="none"/>
        <c:tickLblPos val="nextTo"/>
        <c:txPr>
          <a:bodyPr/>
          <a:lstStyle/>
          <a:p>
            <a:pPr>
              <a:defRPr lang="en-US" cap="none" sz="675" b="0" i="0" u="none" baseline="0">
                <a:latin typeface="Arial"/>
                <a:ea typeface="Arial"/>
                <a:cs typeface="Arial"/>
              </a:defRPr>
            </a:pPr>
          </a:p>
        </c:txPr>
        <c:crossAx val="23616954"/>
        <c:crosses val="max"/>
        <c:auto val="1"/>
        <c:lblOffset val="100"/>
        <c:noMultiLvlLbl val="0"/>
      </c:catAx>
      <c:valAx>
        <c:axId val="23616954"/>
        <c:scaling>
          <c:orientation val="minMax"/>
          <c:min val="41185"/>
        </c:scaling>
        <c:axPos val="t"/>
        <c:delete val="0"/>
        <c:numFmt formatCode="General" sourceLinked="1"/>
        <c:majorTickMark val="out"/>
        <c:minorTickMark val="none"/>
        <c:tickLblPos val="nextTo"/>
        <c:txPr>
          <a:bodyPr vert="horz" rot="-2700000"/>
          <a:lstStyle/>
          <a:p>
            <a:pPr>
              <a:defRPr lang="en-US" cap="none" sz="800" b="0" i="0" u="none" baseline="0">
                <a:latin typeface="Arial"/>
                <a:ea typeface="Arial"/>
                <a:cs typeface="Arial"/>
              </a:defRPr>
            </a:pPr>
          </a:p>
        </c:txPr>
        <c:crossAx val="54819889"/>
        <c:crossesAt val="1"/>
        <c:crossBetween val="between"/>
        <c:dispUnits/>
        <c:majorUnit val="7"/>
        <c:minorUnit val="2"/>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1968503937007874" right="0.1968503937007874" top="0.1968503937007874" bottom="0.1968503937007874" header="0.5118110236220472" footer="0.5118110236220472"/>
  <pageSetup horizontalDpi="600" verticalDpi="600" orientation="landscape" paperSize="8"/>
  <drawing r:id="rId1"/>
</chartsheet>
</file>

<file path=xl/chartsheets/sheet2.xml><?xml version="1.0" encoding="utf-8"?>
<chartsheet xmlns="http://schemas.openxmlformats.org/spreadsheetml/2006/main" xmlns:r="http://schemas.openxmlformats.org/officeDocument/2006/relationships">
  <sheetViews>
    <sheetView workbookViewId="0" zoomScale="114"/>
  </sheetViews>
  <pageMargins left="0.1968503937007874" right="0.1968503937007874" top="0.1968503937007874" bottom="0.1968503937007874" header="0.5118110236220472" footer="0.5118110236220472"/>
  <pageSetup horizontalDpi="600" verticalDpi="600" orientation="landscape" paperSize="9"/>
  <drawing r:id="rId1"/>
</chartsheet>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57150</xdr:rowOff>
    </xdr:from>
    <xdr:to>
      <xdr:col>5</xdr:col>
      <xdr:colOff>152400</xdr:colOff>
      <xdr:row>18</xdr:row>
      <xdr:rowOff>209550</xdr:rowOff>
    </xdr:to>
    <xdr:sp>
      <xdr:nvSpPr>
        <xdr:cNvPr id="1" name="Line 1"/>
        <xdr:cNvSpPr>
          <a:spLocks/>
        </xdr:cNvSpPr>
      </xdr:nvSpPr>
      <xdr:spPr>
        <a:xfrm>
          <a:off x="8353425" y="2343150"/>
          <a:ext cx="0" cy="38290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11</xdr:row>
      <xdr:rowOff>0</xdr:rowOff>
    </xdr:from>
    <xdr:to>
      <xdr:col>6</xdr:col>
      <xdr:colOff>533400</xdr:colOff>
      <xdr:row>14</xdr:row>
      <xdr:rowOff>19050</xdr:rowOff>
    </xdr:to>
    <xdr:sp>
      <xdr:nvSpPr>
        <xdr:cNvPr id="2" name="TextBox 2"/>
        <xdr:cNvSpPr txBox="1">
          <a:spLocks noChangeArrowheads="1"/>
        </xdr:cNvSpPr>
      </xdr:nvSpPr>
      <xdr:spPr>
        <a:xfrm>
          <a:off x="8420100" y="3867150"/>
          <a:ext cx="923925" cy="971550"/>
        </a:xfrm>
        <a:prstGeom prst="rect">
          <a:avLst/>
        </a:prstGeom>
        <a:solidFill>
          <a:srgbClr val="FFFFFF"/>
        </a:solidFill>
        <a:ln w="9525" cmpd="sng">
          <a:solidFill>
            <a:srgbClr val="FF0000"/>
          </a:solidFill>
          <a:headEnd type="none"/>
          <a:tailEnd type="none"/>
        </a:ln>
      </xdr:spPr>
      <xdr:txBody>
        <a:bodyPr vertOverflow="clip" wrap="square"/>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7</xdr:col>
      <xdr:colOff>57150</xdr:colOff>
      <xdr:row>14</xdr:row>
      <xdr:rowOff>66675</xdr:rowOff>
    </xdr:from>
    <xdr:to>
      <xdr:col>8</xdr:col>
      <xdr:colOff>66675</xdr:colOff>
      <xdr:row>18</xdr:row>
      <xdr:rowOff>342900</xdr:rowOff>
    </xdr:to>
    <xdr:sp>
      <xdr:nvSpPr>
        <xdr:cNvPr id="3" name="TextBox 3"/>
        <xdr:cNvSpPr txBox="1">
          <a:spLocks noChangeArrowheads="1"/>
        </xdr:cNvSpPr>
      </xdr:nvSpPr>
      <xdr:spPr>
        <a:xfrm>
          <a:off x="9477375" y="4886325"/>
          <a:ext cx="323850" cy="1419225"/>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29</xdr:row>
      <xdr:rowOff>200025</xdr:rowOff>
    </xdr:from>
    <xdr:to>
      <xdr:col>5</xdr:col>
      <xdr:colOff>95250</xdr:colOff>
      <xdr:row>69</xdr:row>
      <xdr:rowOff>200025</xdr:rowOff>
    </xdr:to>
    <xdr:sp>
      <xdr:nvSpPr>
        <xdr:cNvPr id="1" name="Line 1"/>
        <xdr:cNvSpPr>
          <a:spLocks/>
        </xdr:cNvSpPr>
      </xdr:nvSpPr>
      <xdr:spPr>
        <a:xfrm>
          <a:off x="9934575" y="5381625"/>
          <a:ext cx="0" cy="73723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39</xdr:row>
      <xdr:rowOff>190500</xdr:rowOff>
    </xdr:from>
    <xdr:to>
      <xdr:col>7</xdr:col>
      <xdr:colOff>104775</xdr:colOff>
      <xdr:row>47</xdr:row>
      <xdr:rowOff>76200</xdr:rowOff>
    </xdr:to>
    <xdr:sp>
      <xdr:nvSpPr>
        <xdr:cNvPr id="2" name="TextBox 2"/>
        <xdr:cNvSpPr txBox="1">
          <a:spLocks noChangeArrowheads="1"/>
        </xdr:cNvSpPr>
      </xdr:nvSpPr>
      <xdr:spPr>
        <a:xfrm>
          <a:off x="10029825" y="7191375"/>
          <a:ext cx="400050" cy="1428750"/>
        </a:xfrm>
        <a:prstGeom prst="rect">
          <a:avLst/>
        </a:prstGeom>
        <a:solidFill>
          <a:srgbClr val="FFFFFF"/>
        </a:solidFill>
        <a:ln w="9525" cmpd="sng">
          <a:solidFill>
            <a:srgbClr val="FF0000"/>
          </a:solidFill>
          <a:headEnd type="none"/>
          <a:tailEnd type="none"/>
        </a:ln>
      </xdr:spPr>
      <xdr:txBody>
        <a:bodyPr vertOverflow="clip" wrap="square" anchor="ctr" vert="vert270"/>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5</xdr:col>
      <xdr:colOff>0</xdr:colOff>
      <xdr:row>74</xdr:row>
      <xdr:rowOff>0</xdr:rowOff>
    </xdr:from>
    <xdr:to>
      <xdr:col>5</xdr:col>
      <xdr:colOff>66675</xdr:colOff>
      <xdr:row>74</xdr:row>
      <xdr:rowOff>0</xdr:rowOff>
    </xdr:to>
    <xdr:sp>
      <xdr:nvSpPr>
        <xdr:cNvPr id="3" name="TextBox 3"/>
        <xdr:cNvSpPr txBox="1">
          <a:spLocks noChangeArrowheads="1"/>
        </xdr:cNvSpPr>
      </xdr:nvSpPr>
      <xdr:spPr>
        <a:xfrm>
          <a:off x="9839325" y="13506450"/>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27</xdr:row>
      <xdr:rowOff>0</xdr:rowOff>
    </xdr:from>
    <xdr:to>
      <xdr:col>5</xdr:col>
      <xdr:colOff>66675</xdr:colOff>
      <xdr:row>27</xdr:row>
      <xdr:rowOff>0</xdr:rowOff>
    </xdr:to>
    <xdr:sp>
      <xdr:nvSpPr>
        <xdr:cNvPr id="1" name="TextBox 3"/>
        <xdr:cNvSpPr txBox="1">
          <a:spLocks noChangeArrowheads="1"/>
        </xdr:cNvSpPr>
      </xdr:nvSpPr>
      <xdr:spPr>
        <a:xfrm>
          <a:off x="9839325" y="5829300"/>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19</xdr:row>
      <xdr:rowOff>466725</xdr:rowOff>
    </xdr:from>
    <xdr:to>
      <xdr:col>7</xdr:col>
      <xdr:colOff>95250</xdr:colOff>
      <xdr:row>34</xdr:row>
      <xdr:rowOff>276225</xdr:rowOff>
    </xdr:to>
    <xdr:sp>
      <xdr:nvSpPr>
        <xdr:cNvPr id="1" name="Line 1"/>
        <xdr:cNvSpPr>
          <a:spLocks/>
        </xdr:cNvSpPr>
      </xdr:nvSpPr>
      <xdr:spPr>
        <a:xfrm>
          <a:off x="11649075" y="4924425"/>
          <a:ext cx="0" cy="5924550"/>
        </a:xfrm>
        <a:prstGeom prst="line">
          <a:avLst/>
        </a:prstGeom>
        <a:noFill/>
        <a:ln w="9525" cmpd="sng">
          <a:solidFill>
            <a:srgbClr val="FF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22</xdr:row>
      <xdr:rowOff>104775</xdr:rowOff>
    </xdr:from>
    <xdr:to>
      <xdr:col>7</xdr:col>
      <xdr:colOff>542925</xdr:colOff>
      <xdr:row>27</xdr:row>
      <xdr:rowOff>66675</xdr:rowOff>
    </xdr:to>
    <xdr:sp>
      <xdr:nvSpPr>
        <xdr:cNvPr id="2" name="TextBox 2"/>
        <xdr:cNvSpPr txBox="1">
          <a:spLocks noChangeArrowheads="1"/>
        </xdr:cNvSpPr>
      </xdr:nvSpPr>
      <xdr:spPr>
        <a:xfrm>
          <a:off x="11744325" y="5924550"/>
          <a:ext cx="352425" cy="2486025"/>
        </a:xfrm>
        <a:prstGeom prst="rect">
          <a:avLst/>
        </a:prstGeom>
        <a:solidFill>
          <a:srgbClr val="FFFFFF"/>
        </a:solidFill>
        <a:ln w="9525" cmpd="sng">
          <a:solidFill>
            <a:srgbClr val="FF0000"/>
          </a:solidFill>
          <a:headEnd type="none"/>
          <a:tailEnd type="none"/>
        </a:ln>
      </xdr:spPr>
      <xdr:txBody>
        <a:bodyPr vertOverflow="clip" wrap="square" anchor="ctr" vert="vert270"/>
        <a:p>
          <a:pPr algn="ctr">
            <a:defRPr/>
          </a:pPr>
          <a:r>
            <a:rPr lang="en-US" cap="none" sz="1200" b="0" i="0" u="none" baseline="0">
              <a:solidFill>
                <a:srgbClr val="FF0000"/>
              </a:solidFill>
              <a:latin typeface="Arial"/>
              <a:ea typeface="Arial"/>
              <a:cs typeface="Arial"/>
            </a:rPr>
            <a:t>Formal Consultation Period</a:t>
          </a:r>
        </a:p>
      </xdr:txBody>
    </xdr:sp>
    <xdr:clientData/>
  </xdr:twoCellAnchor>
  <xdr:twoCellAnchor>
    <xdr:from>
      <xdr:col>7</xdr:col>
      <xdr:colOff>0</xdr:colOff>
      <xdr:row>37</xdr:row>
      <xdr:rowOff>0</xdr:rowOff>
    </xdr:from>
    <xdr:to>
      <xdr:col>7</xdr:col>
      <xdr:colOff>66675</xdr:colOff>
      <xdr:row>37</xdr:row>
      <xdr:rowOff>0</xdr:rowOff>
    </xdr:to>
    <xdr:sp>
      <xdr:nvSpPr>
        <xdr:cNvPr id="3" name="TextBox 3"/>
        <xdr:cNvSpPr txBox="1">
          <a:spLocks noChangeArrowheads="1"/>
        </xdr:cNvSpPr>
      </xdr:nvSpPr>
      <xdr:spPr>
        <a:xfrm>
          <a:off x="11553825" y="11763375"/>
          <a:ext cx="66675" cy="0"/>
        </a:xfrm>
        <a:prstGeom prst="rect">
          <a:avLst/>
        </a:prstGeom>
        <a:solidFill>
          <a:srgbClr val="FFFFFF"/>
        </a:solidFill>
        <a:ln w="0" cmpd="sng">
          <a:noFill/>
        </a:ln>
      </xdr:spPr>
      <xdr:txBody>
        <a:bodyPr vertOverflow="clip" wrap="square" anchor="ctr" vert="vert"/>
        <a:p>
          <a:pPr algn="l">
            <a:defRPr/>
          </a:pPr>
          <a:r>
            <a:rPr lang="en-US" cap="none" sz="1600" b="1" i="0" u="none" baseline="0">
              <a:latin typeface="Arial"/>
              <a:ea typeface="Arial"/>
              <a:cs typeface="Arial"/>
            </a:rPr>
            <a:t>Appendix 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4725650" cy="10296525"/>
    <xdr:graphicFrame>
      <xdr:nvGraphicFramePr>
        <xdr:cNvPr id="1" name="Shape 1025"/>
        <xdr:cNvGraphicFramePr/>
      </xdr:nvGraphicFramePr>
      <xdr:xfrm>
        <a:off x="0" y="0"/>
        <a:ext cx="14725650" cy="102965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7162800"/>
    <xdr:graphicFrame>
      <xdr:nvGraphicFramePr>
        <xdr:cNvPr id="1" name="Shape 1025"/>
        <xdr:cNvGraphicFramePr/>
      </xdr:nvGraphicFramePr>
      <xdr:xfrm>
        <a:off x="0" y="0"/>
        <a:ext cx="10296525" cy="71628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H32"/>
  <sheetViews>
    <sheetView tabSelected="1" workbookViewId="0" topLeftCell="A1">
      <selection activeCell="B2" sqref="B2"/>
    </sheetView>
  </sheetViews>
  <sheetFormatPr defaultColWidth="9.140625" defaultRowHeight="12.75"/>
  <cols>
    <col min="1" max="1" width="3.57421875" style="0" customWidth="1"/>
    <col min="2" max="2" width="12.421875" style="0" bestFit="1" customWidth="1"/>
    <col min="3" max="3" width="7.00390625" style="0" bestFit="1" customWidth="1"/>
    <col min="4" max="4" width="18.57421875" style="0" customWidth="1"/>
    <col min="5" max="5" width="81.421875" style="0" customWidth="1"/>
    <col min="8" max="8" width="4.7109375" style="0" customWidth="1"/>
  </cols>
  <sheetData>
    <row r="1" spans="2:8" ht="15.75">
      <c r="B1" s="107" t="s">
        <v>24</v>
      </c>
      <c r="C1" s="107"/>
      <c r="D1" s="107"/>
      <c r="E1" s="107"/>
      <c r="F1" s="107"/>
      <c r="G1" s="107"/>
      <c r="H1" s="5"/>
    </row>
    <row r="2" spans="2:8" ht="13.5" thickBot="1">
      <c r="B2" s="6"/>
      <c r="C2" s="6"/>
      <c r="D2" s="6"/>
      <c r="E2" s="6"/>
      <c r="F2" s="6"/>
      <c r="G2" s="6"/>
      <c r="H2" s="5"/>
    </row>
    <row r="3" spans="2:8" s="4" customFormat="1" ht="27.75" customHeight="1">
      <c r="B3" s="11" t="s">
        <v>3</v>
      </c>
      <c r="C3" s="12" t="s">
        <v>4</v>
      </c>
      <c r="D3" s="12" t="s">
        <v>5</v>
      </c>
      <c r="E3" s="13" t="s">
        <v>6</v>
      </c>
      <c r="F3" s="14"/>
      <c r="G3" s="15"/>
      <c r="H3" s="5"/>
    </row>
    <row r="4" spans="2:8" s="4" customFormat="1" ht="15">
      <c r="B4" s="16"/>
      <c r="C4" s="17"/>
      <c r="D4" s="17"/>
      <c r="E4" s="18"/>
      <c r="F4" s="19"/>
      <c r="G4" s="20"/>
      <c r="H4" s="5"/>
    </row>
    <row r="5" spans="2:8" s="4" customFormat="1" ht="15.75">
      <c r="B5" s="21" t="s">
        <v>18</v>
      </c>
      <c r="C5" s="22">
        <v>7</v>
      </c>
      <c r="D5" s="22" t="s">
        <v>7</v>
      </c>
      <c r="E5" s="23" t="s">
        <v>20</v>
      </c>
      <c r="F5" s="24"/>
      <c r="G5" s="25"/>
      <c r="H5" s="5"/>
    </row>
    <row r="6" spans="2:8" s="4" customFormat="1" ht="15">
      <c r="B6" s="26"/>
      <c r="C6" s="22"/>
      <c r="D6" s="22"/>
      <c r="E6" s="23"/>
      <c r="F6" s="24"/>
      <c r="G6" s="25"/>
      <c r="H6" s="5"/>
    </row>
    <row r="7" spans="2:8" s="4" customFormat="1" ht="62.25" customHeight="1">
      <c r="B7" s="21" t="s">
        <v>0</v>
      </c>
      <c r="C7" s="22">
        <v>11</v>
      </c>
      <c r="D7" s="22" t="s">
        <v>7</v>
      </c>
      <c r="E7" s="23" t="s">
        <v>25</v>
      </c>
      <c r="F7" s="24"/>
      <c r="G7" s="25"/>
      <c r="H7" s="5"/>
    </row>
    <row r="8" spans="2:8" s="4" customFormat="1" ht="15">
      <c r="B8" s="26"/>
      <c r="C8" s="22"/>
      <c r="D8" s="22"/>
      <c r="E8" s="23"/>
      <c r="F8" s="24"/>
      <c r="G8" s="25"/>
      <c r="H8" s="5"/>
    </row>
    <row r="9" spans="2:8" s="4" customFormat="1" ht="49.5" customHeight="1">
      <c r="B9" s="21" t="s">
        <v>1</v>
      </c>
      <c r="C9" s="22">
        <v>16</v>
      </c>
      <c r="D9" s="22" t="s">
        <v>7</v>
      </c>
      <c r="E9" s="23" t="s">
        <v>21</v>
      </c>
      <c r="F9" s="24"/>
      <c r="G9" s="25"/>
      <c r="H9" s="5"/>
    </row>
    <row r="10" spans="2:8" s="4" customFormat="1" ht="45">
      <c r="B10" s="26"/>
      <c r="C10" s="22">
        <v>24</v>
      </c>
      <c r="D10" s="27" t="s">
        <v>10</v>
      </c>
      <c r="E10" s="23" t="s">
        <v>11</v>
      </c>
      <c r="F10" s="24"/>
      <c r="G10" s="25"/>
      <c r="H10" s="5"/>
    </row>
    <row r="11" spans="2:8" s="4" customFormat="1" ht="30">
      <c r="B11" s="26"/>
      <c r="C11" s="22">
        <v>30</v>
      </c>
      <c r="D11" s="27" t="s">
        <v>19</v>
      </c>
      <c r="E11" s="23" t="s">
        <v>22</v>
      </c>
      <c r="F11" s="24"/>
      <c r="G11" s="25"/>
      <c r="H11" s="5"/>
    </row>
    <row r="12" spans="2:8" s="4" customFormat="1" ht="30">
      <c r="B12" s="26"/>
      <c r="C12" s="22">
        <v>31</v>
      </c>
      <c r="D12" s="22" t="s">
        <v>9</v>
      </c>
      <c r="E12" s="23" t="s">
        <v>17</v>
      </c>
      <c r="F12" s="24"/>
      <c r="G12" s="25"/>
      <c r="H12" s="5"/>
    </row>
    <row r="13" spans="2:8" s="4" customFormat="1" ht="15">
      <c r="B13" s="26"/>
      <c r="C13" s="22"/>
      <c r="D13" s="22"/>
      <c r="E13" s="23"/>
      <c r="F13" s="24"/>
      <c r="G13" s="25"/>
      <c r="H13" s="5"/>
    </row>
    <row r="14" spans="2:8" s="4" customFormat="1" ht="30">
      <c r="B14" s="21" t="s">
        <v>2</v>
      </c>
      <c r="C14" s="22">
        <v>4</v>
      </c>
      <c r="D14" s="27" t="s">
        <v>15</v>
      </c>
      <c r="E14" s="23" t="s">
        <v>16</v>
      </c>
      <c r="F14" s="24"/>
      <c r="G14" s="25"/>
      <c r="H14" s="5"/>
    </row>
    <row r="15" spans="2:8" s="4" customFormat="1" ht="30">
      <c r="B15" s="21"/>
      <c r="C15" s="22">
        <v>5</v>
      </c>
      <c r="D15" s="27" t="s">
        <v>13</v>
      </c>
      <c r="E15" s="23" t="s">
        <v>22</v>
      </c>
      <c r="F15" s="24"/>
      <c r="G15" s="25"/>
      <c r="H15" s="5"/>
    </row>
    <row r="16" spans="2:8" s="4" customFormat="1" ht="15">
      <c r="B16" s="34"/>
      <c r="C16" s="22">
        <v>6</v>
      </c>
      <c r="D16" s="22" t="s">
        <v>14</v>
      </c>
      <c r="E16" s="23" t="s">
        <v>16</v>
      </c>
      <c r="F16" s="24"/>
      <c r="G16" s="25"/>
      <c r="H16" s="5"/>
    </row>
    <row r="17" spans="2:8" s="4" customFormat="1" ht="15">
      <c r="B17" s="34"/>
      <c r="C17" s="22">
        <v>7</v>
      </c>
      <c r="D17" s="27" t="s">
        <v>23</v>
      </c>
      <c r="E17" s="23" t="s">
        <v>16</v>
      </c>
      <c r="F17" s="24"/>
      <c r="G17" s="25"/>
      <c r="H17" s="5"/>
    </row>
    <row r="18" spans="2:8" s="4" customFormat="1" ht="30">
      <c r="B18" s="34"/>
      <c r="C18" s="22">
        <v>13</v>
      </c>
      <c r="D18" s="27" t="s">
        <v>7</v>
      </c>
      <c r="E18" s="23" t="s">
        <v>12</v>
      </c>
      <c r="F18" s="24"/>
      <c r="G18" s="25"/>
      <c r="H18" s="5"/>
    </row>
    <row r="19" spans="2:8" ht="30.75" thickBot="1">
      <c r="B19" s="28"/>
      <c r="C19" s="29">
        <v>27</v>
      </c>
      <c r="D19" s="30" t="s">
        <v>8</v>
      </c>
      <c r="E19" s="31" t="s">
        <v>26</v>
      </c>
      <c r="F19" s="32"/>
      <c r="G19" s="33"/>
      <c r="H19" s="5"/>
    </row>
    <row r="20" spans="2:8" ht="12.75">
      <c r="B20" s="7"/>
      <c r="C20" s="8"/>
      <c r="D20" s="9"/>
      <c r="E20" s="10"/>
      <c r="F20" s="5"/>
      <c r="G20" s="5"/>
      <c r="H20" s="5"/>
    </row>
    <row r="21" spans="4:5" ht="12.75">
      <c r="D21" s="3"/>
      <c r="E21" s="3"/>
    </row>
    <row r="22" spans="4:5" ht="12.75">
      <c r="D22" s="3"/>
      <c r="E22" s="3"/>
    </row>
    <row r="23" spans="4:5" ht="12.75">
      <c r="D23" s="3"/>
      <c r="E23" s="3"/>
    </row>
    <row r="24" spans="2:5" ht="12.75">
      <c r="B24" s="2"/>
      <c r="D24" s="3"/>
      <c r="E24" s="3"/>
    </row>
    <row r="25" spans="2:5" ht="12.75">
      <c r="B25" s="2"/>
      <c r="D25" s="3"/>
      <c r="E25" s="3"/>
    </row>
    <row r="26" spans="2:5" ht="12.75">
      <c r="B26" s="2"/>
      <c r="D26" s="3"/>
      <c r="E26" s="3"/>
    </row>
    <row r="27" spans="2:5" ht="12.75">
      <c r="B27" s="2"/>
      <c r="D27" s="3"/>
      <c r="E27" s="3"/>
    </row>
    <row r="28" spans="4:5" ht="12.75">
      <c r="D28" s="3"/>
      <c r="E28" s="3"/>
    </row>
    <row r="29" ht="12.75">
      <c r="E29" s="1"/>
    </row>
    <row r="30" ht="12.75">
      <c r="E30" s="1"/>
    </row>
    <row r="31" ht="12.75">
      <c r="E31" s="1"/>
    </row>
    <row r="32" ht="12.75">
      <c r="E32" s="1"/>
    </row>
  </sheetData>
  <mergeCells count="1">
    <mergeCell ref="B1:G1"/>
  </mergeCells>
  <printOptions horizontalCentered="1"/>
  <pageMargins left="0.35433070866141736" right="0.35433070866141736" top="0.3937007874015748" bottom="0.3937007874015748" header="0.31496062992125984"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T82"/>
  <sheetViews>
    <sheetView view="pageBreakPreview" zoomScale="60" zoomScaleNormal="55" workbookViewId="0" topLeftCell="A1">
      <selection activeCell="D41" sqref="D41"/>
    </sheetView>
  </sheetViews>
  <sheetFormatPr defaultColWidth="9.140625" defaultRowHeight="12.75"/>
  <cols>
    <col min="1" max="1" width="3.57421875" style="0" customWidth="1"/>
    <col min="2" max="2" width="18.8515625" style="0" customWidth="1"/>
    <col min="3" max="3" width="7.00390625" style="0" customWidth="1"/>
    <col min="4" max="4" width="20.8515625" style="0" customWidth="1"/>
    <col min="5" max="5" width="97.28125" style="38" customWidth="1"/>
    <col min="6" max="6" width="3.57421875" style="0" customWidth="1"/>
    <col min="7" max="176" width="3.7109375" style="0" customWidth="1"/>
  </cols>
  <sheetData>
    <row r="1" spans="2:5" ht="15.75">
      <c r="B1" s="36" t="s">
        <v>24</v>
      </c>
      <c r="C1" s="36"/>
      <c r="D1" s="36"/>
      <c r="E1" s="36"/>
    </row>
    <row r="2" spans="2:146" ht="15.75" thickBot="1">
      <c r="B2" s="6"/>
      <c r="C2" s="6"/>
      <c r="D2" s="6"/>
      <c r="E2" s="37"/>
      <c r="G2" s="4" t="s">
        <v>28</v>
      </c>
      <c r="W2" t="s">
        <v>18</v>
      </c>
      <c r="BA2" t="s">
        <v>0</v>
      </c>
      <c r="CF2" t="s">
        <v>1</v>
      </c>
      <c r="DK2" t="s">
        <v>2</v>
      </c>
      <c r="EP2" t="s">
        <v>29</v>
      </c>
    </row>
    <row r="3" spans="2:176" s="4" customFormat="1" ht="15.75">
      <c r="B3" s="11" t="s">
        <v>3</v>
      </c>
      <c r="C3" s="12" t="s">
        <v>4</v>
      </c>
      <c r="D3" s="12" t="s">
        <v>63</v>
      </c>
      <c r="E3" s="44" t="s">
        <v>6</v>
      </c>
      <c r="G3" s="4">
        <v>16</v>
      </c>
      <c r="H3" s="4">
        <f>+G3+1</f>
        <v>17</v>
      </c>
      <c r="I3" s="4">
        <f aca="true" t="shared" si="0" ref="I3:V3">+H3+1</f>
        <v>18</v>
      </c>
      <c r="J3" s="4">
        <f t="shared" si="0"/>
        <v>19</v>
      </c>
      <c r="K3" s="4">
        <f t="shared" si="0"/>
        <v>20</v>
      </c>
      <c r="L3" s="4">
        <f t="shared" si="0"/>
        <v>21</v>
      </c>
      <c r="M3" s="4">
        <f t="shared" si="0"/>
        <v>22</v>
      </c>
      <c r="N3" s="4">
        <f t="shared" si="0"/>
        <v>23</v>
      </c>
      <c r="O3" s="4">
        <f t="shared" si="0"/>
        <v>24</v>
      </c>
      <c r="P3" s="4">
        <f t="shared" si="0"/>
        <v>25</v>
      </c>
      <c r="Q3" s="4">
        <f t="shared" si="0"/>
        <v>26</v>
      </c>
      <c r="R3" s="4">
        <f t="shared" si="0"/>
        <v>27</v>
      </c>
      <c r="S3" s="4">
        <f t="shared" si="0"/>
        <v>28</v>
      </c>
      <c r="T3" s="4">
        <f t="shared" si="0"/>
        <v>29</v>
      </c>
      <c r="U3" s="4">
        <f t="shared" si="0"/>
        <v>30</v>
      </c>
      <c r="V3" s="4">
        <f t="shared" si="0"/>
        <v>31</v>
      </c>
      <c r="W3" s="4">
        <v>1</v>
      </c>
      <c r="X3" s="4">
        <f>+W3+1</f>
        <v>2</v>
      </c>
      <c r="Y3" s="4">
        <f aca="true" t="shared" si="1" ref="Y3:AZ3">+X3+1</f>
        <v>3</v>
      </c>
      <c r="Z3" s="4">
        <f t="shared" si="1"/>
        <v>4</v>
      </c>
      <c r="AA3" s="4">
        <f t="shared" si="1"/>
        <v>5</v>
      </c>
      <c r="AB3" s="4">
        <f t="shared" si="1"/>
        <v>6</v>
      </c>
      <c r="AC3" s="4">
        <f t="shared" si="1"/>
        <v>7</v>
      </c>
      <c r="AD3" s="4">
        <f t="shared" si="1"/>
        <v>8</v>
      </c>
      <c r="AE3" s="4">
        <f t="shared" si="1"/>
        <v>9</v>
      </c>
      <c r="AF3" s="4">
        <f t="shared" si="1"/>
        <v>10</v>
      </c>
      <c r="AG3" s="4">
        <f t="shared" si="1"/>
        <v>11</v>
      </c>
      <c r="AH3" s="4">
        <f t="shared" si="1"/>
        <v>12</v>
      </c>
      <c r="AI3" s="4">
        <f t="shared" si="1"/>
        <v>13</v>
      </c>
      <c r="AJ3" s="4">
        <f t="shared" si="1"/>
        <v>14</v>
      </c>
      <c r="AK3" s="4">
        <f t="shared" si="1"/>
        <v>15</v>
      </c>
      <c r="AL3" s="4">
        <f t="shared" si="1"/>
        <v>16</v>
      </c>
      <c r="AM3" s="4">
        <f t="shared" si="1"/>
        <v>17</v>
      </c>
      <c r="AN3" s="4">
        <f t="shared" si="1"/>
        <v>18</v>
      </c>
      <c r="AO3" s="4">
        <f t="shared" si="1"/>
        <v>19</v>
      </c>
      <c r="AP3" s="4">
        <f t="shared" si="1"/>
        <v>20</v>
      </c>
      <c r="AQ3" s="4">
        <f t="shared" si="1"/>
        <v>21</v>
      </c>
      <c r="AR3" s="4">
        <f t="shared" si="1"/>
        <v>22</v>
      </c>
      <c r="AS3" s="4">
        <f t="shared" si="1"/>
        <v>23</v>
      </c>
      <c r="AT3" s="4">
        <f t="shared" si="1"/>
        <v>24</v>
      </c>
      <c r="AU3" s="4">
        <f t="shared" si="1"/>
        <v>25</v>
      </c>
      <c r="AV3" s="4">
        <f t="shared" si="1"/>
        <v>26</v>
      </c>
      <c r="AW3" s="4">
        <f t="shared" si="1"/>
        <v>27</v>
      </c>
      <c r="AX3" s="4">
        <f t="shared" si="1"/>
        <v>28</v>
      </c>
      <c r="AY3" s="4">
        <f t="shared" si="1"/>
        <v>29</v>
      </c>
      <c r="AZ3" s="4">
        <f t="shared" si="1"/>
        <v>30</v>
      </c>
      <c r="BA3" s="4">
        <v>1</v>
      </c>
      <c r="BB3" s="4">
        <f>+BA3+1</f>
        <v>2</v>
      </c>
      <c r="BC3" s="4">
        <f aca="true" t="shared" si="2" ref="BC3:CD3">+BB3+1</f>
        <v>3</v>
      </c>
      <c r="BD3" s="4">
        <f t="shared" si="2"/>
        <v>4</v>
      </c>
      <c r="BE3" s="4">
        <f t="shared" si="2"/>
        <v>5</v>
      </c>
      <c r="BF3" s="4">
        <f t="shared" si="2"/>
        <v>6</v>
      </c>
      <c r="BG3" s="4">
        <f t="shared" si="2"/>
        <v>7</v>
      </c>
      <c r="BH3" s="4">
        <f t="shared" si="2"/>
        <v>8</v>
      </c>
      <c r="BI3" s="4">
        <f t="shared" si="2"/>
        <v>9</v>
      </c>
      <c r="BJ3" s="4">
        <f t="shared" si="2"/>
        <v>10</v>
      </c>
      <c r="BK3" s="4">
        <f t="shared" si="2"/>
        <v>11</v>
      </c>
      <c r="BL3" s="4">
        <f t="shared" si="2"/>
        <v>12</v>
      </c>
      <c r="BM3" s="4">
        <f t="shared" si="2"/>
        <v>13</v>
      </c>
      <c r="BN3" s="4">
        <f t="shared" si="2"/>
        <v>14</v>
      </c>
      <c r="BO3" s="4">
        <f t="shared" si="2"/>
        <v>15</v>
      </c>
      <c r="BP3" s="4">
        <f t="shared" si="2"/>
        <v>16</v>
      </c>
      <c r="BQ3" s="4">
        <f t="shared" si="2"/>
        <v>17</v>
      </c>
      <c r="BR3" s="4">
        <f t="shared" si="2"/>
        <v>18</v>
      </c>
      <c r="BS3" s="4">
        <f t="shared" si="2"/>
        <v>19</v>
      </c>
      <c r="BT3" s="4">
        <f t="shared" si="2"/>
        <v>20</v>
      </c>
      <c r="BU3" s="4">
        <f t="shared" si="2"/>
        <v>21</v>
      </c>
      <c r="BV3" s="4">
        <f t="shared" si="2"/>
        <v>22</v>
      </c>
      <c r="BW3" s="4">
        <f t="shared" si="2"/>
        <v>23</v>
      </c>
      <c r="BX3" s="4">
        <f t="shared" si="2"/>
        <v>24</v>
      </c>
      <c r="BY3" s="4">
        <f t="shared" si="2"/>
        <v>25</v>
      </c>
      <c r="BZ3" s="4">
        <f t="shared" si="2"/>
        <v>26</v>
      </c>
      <c r="CA3" s="4">
        <f t="shared" si="2"/>
        <v>27</v>
      </c>
      <c r="CB3" s="4">
        <f t="shared" si="2"/>
        <v>28</v>
      </c>
      <c r="CC3" s="4">
        <f t="shared" si="2"/>
        <v>29</v>
      </c>
      <c r="CD3" s="4">
        <f t="shared" si="2"/>
        <v>30</v>
      </c>
      <c r="CE3" s="4">
        <v>31</v>
      </c>
      <c r="CF3" s="4">
        <v>1</v>
      </c>
      <c r="CG3" s="4">
        <f>+CF3+1</f>
        <v>2</v>
      </c>
      <c r="CH3" s="4">
        <f aca="true" t="shared" si="3" ref="CH3:DI3">+CG3+1</f>
        <v>3</v>
      </c>
      <c r="CI3" s="4">
        <f t="shared" si="3"/>
        <v>4</v>
      </c>
      <c r="CJ3" s="4">
        <f t="shared" si="3"/>
        <v>5</v>
      </c>
      <c r="CK3" s="4">
        <f t="shared" si="3"/>
        <v>6</v>
      </c>
      <c r="CL3" s="4">
        <f t="shared" si="3"/>
        <v>7</v>
      </c>
      <c r="CM3" s="4">
        <f t="shared" si="3"/>
        <v>8</v>
      </c>
      <c r="CN3" s="4">
        <f t="shared" si="3"/>
        <v>9</v>
      </c>
      <c r="CO3" s="4">
        <f t="shared" si="3"/>
        <v>10</v>
      </c>
      <c r="CP3" s="4">
        <f t="shared" si="3"/>
        <v>11</v>
      </c>
      <c r="CQ3" s="4">
        <f t="shared" si="3"/>
        <v>12</v>
      </c>
      <c r="CR3" s="4">
        <f t="shared" si="3"/>
        <v>13</v>
      </c>
      <c r="CS3" s="4">
        <f t="shared" si="3"/>
        <v>14</v>
      </c>
      <c r="CT3" s="4">
        <f t="shared" si="3"/>
        <v>15</v>
      </c>
      <c r="CU3" s="4">
        <f t="shared" si="3"/>
        <v>16</v>
      </c>
      <c r="CV3" s="4">
        <f t="shared" si="3"/>
        <v>17</v>
      </c>
      <c r="CW3" s="4">
        <f t="shared" si="3"/>
        <v>18</v>
      </c>
      <c r="CX3" s="4">
        <f t="shared" si="3"/>
        <v>19</v>
      </c>
      <c r="CY3" s="4">
        <f t="shared" si="3"/>
        <v>20</v>
      </c>
      <c r="CZ3" s="4">
        <f t="shared" si="3"/>
        <v>21</v>
      </c>
      <c r="DA3" s="4">
        <f t="shared" si="3"/>
        <v>22</v>
      </c>
      <c r="DB3" s="4">
        <f t="shared" si="3"/>
        <v>23</v>
      </c>
      <c r="DC3" s="4">
        <f t="shared" si="3"/>
        <v>24</v>
      </c>
      <c r="DD3" s="4">
        <f t="shared" si="3"/>
        <v>25</v>
      </c>
      <c r="DE3" s="4">
        <f t="shared" si="3"/>
        <v>26</v>
      </c>
      <c r="DF3" s="4">
        <f t="shared" si="3"/>
        <v>27</v>
      </c>
      <c r="DG3" s="4">
        <f t="shared" si="3"/>
        <v>28</v>
      </c>
      <c r="DH3" s="4">
        <f t="shared" si="3"/>
        <v>29</v>
      </c>
      <c r="DI3" s="4">
        <f t="shared" si="3"/>
        <v>30</v>
      </c>
      <c r="DJ3" s="4">
        <v>31</v>
      </c>
      <c r="DK3" s="4">
        <v>1</v>
      </c>
      <c r="DL3" s="4">
        <f>+DK3+1</f>
        <v>2</v>
      </c>
      <c r="DM3" s="4">
        <f aca="true" t="shared" si="4" ref="DM3:EN3">+DL3+1</f>
        <v>3</v>
      </c>
      <c r="DN3" s="4">
        <f t="shared" si="4"/>
        <v>4</v>
      </c>
      <c r="DO3" s="4">
        <f t="shared" si="4"/>
        <v>5</v>
      </c>
      <c r="DP3" s="4">
        <f t="shared" si="4"/>
        <v>6</v>
      </c>
      <c r="DQ3" s="4">
        <f t="shared" si="4"/>
        <v>7</v>
      </c>
      <c r="DR3" s="4">
        <f t="shared" si="4"/>
        <v>8</v>
      </c>
      <c r="DS3" s="4">
        <f t="shared" si="4"/>
        <v>9</v>
      </c>
      <c r="DT3" s="4">
        <f t="shared" si="4"/>
        <v>10</v>
      </c>
      <c r="DU3" s="4">
        <f t="shared" si="4"/>
        <v>11</v>
      </c>
      <c r="DV3" s="4">
        <f t="shared" si="4"/>
        <v>12</v>
      </c>
      <c r="DW3" s="4">
        <f t="shared" si="4"/>
        <v>13</v>
      </c>
      <c r="DX3" s="4">
        <f t="shared" si="4"/>
        <v>14</v>
      </c>
      <c r="DY3" s="4">
        <f t="shared" si="4"/>
        <v>15</v>
      </c>
      <c r="DZ3" s="4">
        <f t="shared" si="4"/>
        <v>16</v>
      </c>
      <c r="EA3" s="4">
        <f t="shared" si="4"/>
        <v>17</v>
      </c>
      <c r="EB3" s="4">
        <f t="shared" si="4"/>
        <v>18</v>
      </c>
      <c r="EC3" s="4">
        <f t="shared" si="4"/>
        <v>19</v>
      </c>
      <c r="ED3" s="4">
        <f t="shared" si="4"/>
        <v>20</v>
      </c>
      <c r="EE3" s="4">
        <f t="shared" si="4"/>
        <v>21</v>
      </c>
      <c r="EF3" s="4">
        <f t="shared" si="4"/>
        <v>22</v>
      </c>
      <c r="EG3" s="4">
        <f t="shared" si="4"/>
        <v>23</v>
      </c>
      <c r="EH3" s="4">
        <f t="shared" si="4"/>
        <v>24</v>
      </c>
      <c r="EI3" s="4">
        <f t="shared" si="4"/>
        <v>25</v>
      </c>
      <c r="EJ3" s="4">
        <f t="shared" si="4"/>
        <v>26</v>
      </c>
      <c r="EK3" s="4">
        <f t="shared" si="4"/>
        <v>27</v>
      </c>
      <c r="EL3" s="4">
        <f t="shared" si="4"/>
        <v>28</v>
      </c>
      <c r="EM3" s="4">
        <f t="shared" si="4"/>
        <v>29</v>
      </c>
      <c r="EN3" s="4">
        <f t="shared" si="4"/>
        <v>30</v>
      </c>
      <c r="EO3" s="4">
        <v>31</v>
      </c>
      <c r="EP3" s="4">
        <v>1</v>
      </c>
      <c r="EQ3" s="4">
        <f>+EP3+1</f>
        <v>2</v>
      </c>
      <c r="ER3" s="4">
        <f aca="true" t="shared" si="5" ref="ER3:FS3">+EQ3+1</f>
        <v>3</v>
      </c>
      <c r="ES3" s="4">
        <f t="shared" si="5"/>
        <v>4</v>
      </c>
      <c r="ET3" s="4">
        <f t="shared" si="5"/>
        <v>5</v>
      </c>
      <c r="EU3" s="4">
        <f t="shared" si="5"/>
        <v>6</v>
      </c>
      <c r="EV3" s="4">
        <f t="shared" si="5"/>
        <v>7</v>
      </c>
      <c r="EW3" s="4">
        <f t="shared" si="5"/>
        <v>8</v>
      </c>
      <c r="EX3" s="4">
        <f t="shared" si="5"/>
        <v>9</v>
      </c>
      <c r="EY3" s="4">
        <f t="shared" si="5"/>
        <v>10</v>
      </c>
      <c r="EZ3" s="4">
        <f t="shared" si="5"/>
        <v>11</v>
      </c>
      <c r="FA3" s="4">
        <f t="shared" si="5"/>
        <v>12</v>
      </c>
      <c r="FB3" s="4">
        <f t="shared" si="5"/>
        <v>13</v>
      </c>
      <c r="FC3" s="4">
        <f t="shared" si="5"/>
        <v>14</v>
      </c>
      <c r="FD3" s="4">
        <f t="shared" si="5"/>
        <v>15</v>
      </c>
      <c r="FE3" s="4">
        <f t="shared" si="5"/>
        <v>16</v>
      </c>
      <c r="FF3" s="4">
        <f t="shared" si="5"/>
        <v>17</v>
      </c>
      <c r="FG3" s="4">
        <f t="shared" si="5"/>
        <v>18</v>
      </c>
      <c r="FH3" s="4">
        <f t="shared" si="5"/>
        <v>19</v>
      </c>
      <c r="FI3" s="4">
        <f t="shared" si="5"/>
        <v>20</v>
      </c>
      <c r="FJ3" s="4">
        <f t="shared" si="5"/>
        <v>21</v>
      </c>
      <c r="FK3" s="4">
        <f t="shared" si="5"/>
        <v>22</v>
      </c>
      <c r="FL3" s="4">
        <f t="shared" si="5"/>
        <v>23</v>
      </c>
      <c r="FM3" s="4">
        <f t="shared" si="5"/>
        <v>24</v>
      </c>
      <c r="FN3" s="4">
        <f t="shared" si="5"/>
        <v>25</v>
      </c>
      <c r="FO3" s="4">
        <f t="shared" si="5"/>
        <v>26</v>
      </c>
      <c r="FP3" s="4">
        <f t="shared" si="5"/>
        <v>27</v>
      </c>
      <c r="FQ3" s="4">
        <f t="shared" si="5"/>
        <v>28</v>
      </c>
      <c r="FR3" s="4">
        <f t="shared" si="5"/>
        <v>29</v>
      </c>
      <c r="FS3" s="4">
        <f t="shared" si="5"/>
        <v>30</v>
      </c>
      <c r="FT3" s="4">
        <v>31</v>
      </c>
    </row>
    <row r="4" spans="2:5" s="4" customFormat="1" ht="15">
      <c r="B4" s="16"/>
      <c r="C4" s="17"/>
      <c r="D4" s="17"/>
      <c r="E4" s="45"/>
    </row>
    <row r="5" spans="2:5" s="4" customFormat="1" ht="15.75">
      <c r="B5" s="54"/>
      <c r="C5" s="52"/>
      <c r="D5" s="53" t="s">
        <v>30</v>
      </c>
      <c r="E5" s="55"/>
    </row>
    <row r="6" spans="2:5" s="4" customFormat="1" ht="15">
      <c r="B6" s="57" t="s">
        <v>28</v>
      </c>
      <c r="C6" s="39">
        <v>8</v>
      </c>
      <c r="D6" s="17" t="s">
        <v>27</v>
      </c>
      <c r="E6" s="45"/>
    </row>
    <row r="7" spans="2:5" s="4" customFormat="1" ht="15">
      <c r="B7" s="57" t="s">
        <v>28</v>
      </c>
      <c r="C7" s="39">
        <v>17</v>
      </c>
      <c r="D7" s="17" t="s">
        <v>31</v>
      </c>
      <c r="E7" s="46"/>
    </row>
    <row r="8" spans="2:5" s="4" customFormat="1" ht="15">
      <c r="B8" s="57" t="s">
        <v>28</v>
      </c>
      <c r="C8" s="39">
        <v>22</v>
      </c>
      <c r="D8" s="17" t="s">
        <v>43</v>
      </c>
      <c r="E8" s="46"/>
    </row>
    <row r="9" spans="2:5" s="4" customFormat="1" ht="15">
      <c r="B9" s="57" t="s">
        <v>28</v>
      </c>
      <c r="C9" s="39">
        <v>25</v>
      </c>
      <c r="D9" s="17" t="s">
        <v>44</v>
      </c>
      <c r="E9" s="46"/>
    </row>
    <row r="10" spans="2:5" s="4" customFormat="1" ht="15.75">
      <c r="B10" s="48" t="s">
        <v>18</v>
      </c>
      <c r="C10" s="41">
        <v>7</v>
      </c>
      <c r="D10" s="42" t="s">
        <v>5</v>
      </c>
      <c r="E10" s="47" t="s">
        <v>20</v>
      </c>
    </row>
    <row r="11" spans="2:5" s="4" customFormat="1" ht="6" customHeight="1">
      <c r="B11" s="16"/>
      <c r="C11" s="39"/>
      <c r="D11" s="17"/>
      <c r="E11" s="46"/>
    </row>
    <row r="12" spans="2:5" s="4" customFormat="1" ht="15.75">
      <c r="B12" s="54"/>
      <c r="C12" s="56"/>
      <c r="D12" s="53" t="s">
        <v>32</v>
      </c>
      <c r="E12" s="55"/>
    </row>
    <row r="13" spans="2:5" s="4" customFormat="1" ht="15">
      <c r="B13" s="57" t="s">
        <v>18</v>
      </c>
      <c r="C13" s="39">
        <v>12</v>
      </c>
      <c r="D13" s="17" t="s">
        <v>27</v>
      </c>
      <c r="E13" s="108" t="s">
        <v>25</v>
      </c>
    </row>
    <row r="14" spans="2:5" s="4" customFormat="1" ht="15">
      <c r="B14" s="57" t="s">
        <v>18</v>
      </c>
      <c r="C14" s="39">
        <v>21</v>
      </c>
      <c r="D14" s="17" t="s">
        <v>31</v>
      </c>
      <c r="E14" s="109"/>
    </row>
    <row r="15" spans="2:5" s="4" customFormat="1" ht="15">
      <c r="B15" s="57" t="s">
        <v>18</v>
      </c>
      <c r="C15" s="39">
        <v>26</v>
      </c>
      <c r="D15" s="17" t="s">
        <v>43</v>
      </c>
      <c r="E15" s="109"/>
    </row>
    <row r="16" spans="2:5" s="4" customFormat="1" ht="15">
      <c r="B16" s="57" t="s">
        <v>18</v>
      </c>
      <c r="C16" s="39">
        <v>29</v>
      </c>
      <c r="D16" s="17" t="s">
        <v>44</v>
      </c>
      <c r="E16" s="109"/>
    </row>
    <row r="17" spans="2:5" s="4" customFormat="1" ht="15.75">
      <c r="B17" s="48" t="s">
        <v>0</v>
      </c>
      <c r="C17" s="41">
        <v>11</v>
      </c>
      <c r="D17" s="43" t="s">
        <v>5</v>
      </c>
      <c r="E17" s="109"/>
    </row>
    <row r="18" spans="2:5" s="4" customFormat="1" ht="6" customHeight="1">
      <c r="B18" s="48"/>
      <c r="C18" s="41"/>
      <c r="D18" s="43"/>
      <c r="E18" s="47"/>
    </row>
    <row r="19" spans="2:5" s="4" customFormat="1" ht="15.75">
      <c r="B19" s="54"/>
      <c r="C19" s="56"/>
      <c r="D19" s="53" t="s">
        <v>61</v>
      </c>
      <c r="E19" s="55"/>
    </row>
    <row r="20" spans="2:5" s="4" customFormat="1" ht="15.75">
      <c r="B20" s="59" t="s">
        <v>0</v>
      </c>
      <c r="C20" s="40">
        <v>5</v>
      </c>
      <c r="D20" s="17"/>
      <c r="E20" s="58" t="s">
        <v>62</v>
      </c>
    </row>
    <row r="21" spans="2:5" s="4" customFormat="1" ht="6" customHeight="1">
      <c r="B21" s="16"/>
      <c r="C21" s="39"/>
      <c r="D21" s="17"/>
      <c r="E21" s="46"/>
    </row>
    <row r="22" spans="2:5" s="4" customFormat="1" ht="15.75">
      <c r="B22" s="54"/>
      <c r="C22" s="56"/>
      <c r="D22" s="53" t="s">
        <v>45</v>
      </c>
      <c r="E22" s="55"/>
    </row>
    <row r="23" spans="2:5" s="4" customFormat="1" ht="15.75">
      <c r="B23" s="59" t="s">
        <v>0</v>
      </c>
      <c r="C23" s="40">
        <v>12</v>
      </c>
      <c r="D23" s="17"/>
      <c r="E23" s="58" t="s">
        <v>76</v>
      </c>
    </row>
    <row r="24" spans="2:5" s="4" customFormat="1" ht="6" customHeight="1">
      <c r="B24" s="16"/>
      <c r="C24" s="39"/>
      <c r="D24" s="17"/>
      <c r="E24" s="46"/>
    </row>
    <row r="25" spans="2:5" s="4" customFormat="1" ht="15.75">
      <c r="B25" s="54"/>
      <c r="C25" s="56"/>
      <c r="D25" s="53" t="s">
        <v>33</v>
      </c>
      <c r="E25" s="55"/>
    </row>
    <row r="26" spans="2:5" s="4" customFormat="1" ht="15">
      <c r="B26" s="57" t="s">
        <v>0</v>
      </c>
      <c r="C26" s="39">
        <v>10</v>
      </c>
      <c r="D26" s="17" t="s">
        <v>27</v>
      </c>
      <c r="E26" s="108" t="s">
        <v>21</v>
      </c>
    </row>
    <row r="27" spans="2:5" s="4" customFormat="1" ht="15">
      <c r="B27" s="57" t="s">
        <v>0</v>
      </c>
      <c r="C27" s="39">
        <v>14</v>
      </c>
      <c r="D27" s="17" t="s">
        <v>31</v>
      </c>
      <c r="E27" s="109"/>
    </row>
    <row r="28" spans="2:5" s="4" customFormat="1" ht="15">
      <c r="B28" s="57" t="s">
        <v>0</v>
      </c>
      <c r="C28" s="39">
        <v>19</v>
      </c>
      <c r="D28" s="17" t="s">
        <v>43</v>
      </c>
      <c r="E28" s="109"/>
    </row>
    <row r="29" spans="2:5" s="4" customFormat="1" ht="15">
      <c r="B29" s="57" t="s">
        <v>1</v>
      </c>
      <c r="C29" s="39">
        <v>3</v>
      </c>
      <c r="D29" s="17" t="s">
        <v>44</v>
      </c>
      <c r="E29" s="109"/>
    </row>
    <row r="30" spans="2:5" s="4" customFormat="1" ht="15.75">
      <c r="B30" s="48" t="s">
        <v>1</v>
      </c>
      <c r="C30" s="41">
        <v>16</v>
      </c>
      <c r="D30" s="43" t="s">
        <v>5</v>
      </c>
      <c r="E30" s="109"/>
    </row>
    <row r="31" spans="2:5" s="4" customFormat="1" ht="6" customHeight="1">
      <c r="B31" s="16"/>
      <c r="C31" s="39"/>
      <c r="D31" s="17"/>
      <c r="E31" s="46"/>
    </row>
    <row r="32" spans="2:5" s="4" customFormat="1" ht="15.75">
      <c r="B32" s="54"/>
      <c r="C32" s="56"/>
      <c r="D32" s="53" t="s">
        <v>34</v>
      </c>
      <c r="E32" s="55"/>
    </row>
    <row r="33" spans="2:5" s="4" customFormat="1" ht="15">
      <c r="B33" s="57" t="s">
        <v>0</v>
      </c>
      <c r="C33" s="39">
        <v>14</v>
      </c>
      <c r="D33" s="17" t="s">
        <v>31</v>
      </c>
      <c r="E33" s="46"/>
    </row>
    <row r="34" spans="2:5" s="4" customFormat="1" ht="15.75">
      <c r="B34" s="48" t="s">
        <v>1</v>
      </c>
      <c r="C34" s="41">
        <v>24</v>
      </c>
      <c r="D34" s="43" t="s">
        <v>5</v>
      </c>
      <c r="E34" s="47" t="s">
        <v>11</v>
      </c>
    </row>
    <row r="35" spans="2:5" s="4" customFormat="1" ht="6" customHeight="1">
      <c r="B35" s="16"/>
      <c r="C35" s="39"/>
      <c r="D35" s="17"/>
      <c r="E35" s="46"/>
    </row>
    <row r="36" spans="2:5" s="4" customFormat="1" ht="15.75">
      <c r="B36" s="54"/>
      <c r="C36" s="56"/>
      <c r="D36" s="53" t="s">
        <v>35</v>
      </c>
      <c r="E36" s="55"/>
    </row>
    <row r="37" spans="2:5" s="4" customFormat="1" ht="31.5">
      <c r="B37" s="48" t="s">
        <v>1</v>
      </c>
      <c r="C37" s="41">
        <v>30</v>
      </c>
      <c r="D37" s="43" t="s">
        <v>5</v>
      </c>
      <c r="E37" s="47" t="s">
        <v>22</v>
      </c>
    </row>
    <row r="38" spans="2:5" s="4" customFormat="1" ht="6" customHeight="1">
      <c r="B38" s="95"/>
      <c r="C38" s="96"/>
      <c r="D38" s="96"/>
      <c r="E38" s="97"/>
    </row>
    <row r="39" spans="2:5" s="4" customFormat="1" ht="15.75">
      <c r="B39" s="54"/>
      <c r="C39" s="56"/>
      <c r="D39" s="53" t="s">
        <v>41</v>
      </c>
      <c r="E39" s="55"/>
    </row>
    <row r="40" spans="2:5" s="4" customFormat="1" ht="15">
      <c r="B40" s="57" t="s">
        <v>1</v>
      </c>
      <c r="C40" s="39">
        <v>21</v>
      </c>
      <c r="D40" s="17" t="s">
        <v>31</v>
      </c>
      <c r="E40" s="110" t="s">
        <v>17</v>
      </c>
    </row>
    <row r="41" spans="2:5" s="4" customFormat="1" ht="15.75">
      <c r="B41" s="48" t="s">
        <v>1</v>
      </c>
      <c r="C41" s="41">
        <v>31</v>
      </c>
      <c r="D41" s="43" t="s">
        <v>5</v>
      </c>
      <c r="E41" s="111"/>
    </row>
    <row r="42" spans="2:5" s="4" customFormat="1" ht="6" customHeight="1">
      <c r="B42" s="26"/>
      <c r="C42" s="22"/>
      <c r="D42" s="27"/>
      <c r="E42" s="49"/>
    </row>
    <row r="43" spans="2:5" s="4" customFormat="1" ht="15.75">
      <c r="B43" s="54"/>
      <c r="C43" s="56"/>
      <c r="D43" s="53" t="s">
        <v>36</v>
      </c>
      <c r="E43" s="55"/>
    </row>
    <row r="44" spans="2:5" s="4" customFormat="1" ht="15.75">
      <c r="B44" s="48" t="s">
        <v>2</v>
      </c>
      <c r="C44" s="41">
        <v>4</v>
      </c>
      <c r="D44" s="43" t="s">
        <v>5</v>
      </c>
      <c r="E44" s="47" t="s">
        <v>16</v>
      </c>
    </row>
    <row r="45" spans="2:5" s="4" customFormat="1" ht="6" customHeight="1">
      <c r="B45" s="26"/>
      <c r="C45" s="22"/>
      <c r="D45" s="22"/>
      <c r="E45" s="49"/>
    </row>
    <row r="46" spans="2:5" s="4" customFormat="1" ht="15.75">
      <c r="B46" s="54"/>
      <c r="C46" s="56"/>
      <c r="D46" s="53" t="s">
        <v>37</v>
      </c>
      <c r="E46" s="55"/>
    </row>
    <row r="47" spans="2:5" s="4" customFormat="1" ht="31.5">
      <c r="B47" s="48" t="s">
        <v>2</v>
      </c>
      <c r="C47" s="41">
        <v>5</v>
      </c>
      <c r="D47" s="43" t="s">
        <v>5</v>
      </c>
      <c r="E47" s="47" t="s">
        <v>22</v>
      </c>
    </row>
    <row r="48" spans="2:5" s="4" customFormat="1" ht="6" customHeight="1">
      <c r="B48" s="21"/>
      <c r="C48" s="22"/>
      <c r="D48" s="22"/>
      <c r="E48" s="49"/>
    </row>
    <row r="49" spans="2:5" s="4" customFormat="1" ht="15.75">
      <c r="B49" s="54"/>
      <c r="C49" s="56"/>
      <c r="D49" s="53" t="s">
        <v>38</v>
      </c>
      <c r="E49" s="55"/>
    </row>
    <row r="50" spans="2:5" s="4" customFormat="1" ht="15.75">
      <c r="B50" s="48" t="s">
        <v>2</v>
      </c>
      <c r="C50" s="41">
        <v>6</v>
      </c>
      <c r="D50" s="43" t="s">
        <v>5</v>
      </c>
      <c r="E50" s="47" t="s">
        <v>16</v>
      </c>
    </row>
    <row r="51" spans="2:5" s="4" customFormat="1" ht="6" customHeight="1">
      <c r="B51" s="26"/>
      <c r="C51" s="22"/>
      <c r="D51" s="22"/>
      <c r="E51" s="49"/>
    </row>
    <row r="52" spans="2:5" s="4" customFormat="1" ht="15.75">
      <c r="B52" s="54"/>
      <c r="C52" s="56"/>
      <c r="D52" s="53" t="s">
        <v>39</v>
      </c>
      <c r="E52" s="55"/>
    </row>
    <row r="53" spans="2:5" s="4" customFormat="1" ht="15.75">
      <c r="B53" s="48" t="s">
        <v>2</v>
      </c>
      <c r="C53" s="41">
        <v>7</v>
      </c>
      <c r="D53" s="43" t="s">
        <v>5</v>
      </c>
      <c r="E53" s="47" t="s">
        <v>16</v>
      </c>
    </row>
    <row r="54" spans="2:5" s="4" customFormat="1" ht="6" customHeight="1">
      <c r="B54" s="21"/>
      <c r="C54" s="22"/>
      <c r="D54" s="22"/>
      <c r="E54" s="49"/>
    </row>
    <row r="55" spans="2:5" s="4" customFormat="1" ht="15.75">
      <c r="B55" s="54"/>
      <c r="C55" s="56"/>
      <c r="D55" s="53" t="s">
        <v>40</v>
      </c>
      <c r="E55" s="55"/>
    </row>
    <row r="56" spans="2:5" s="4" customFormat="1" ht="15">
      <c r="B56" s="57" t="s">
        <v>1</v>
      </c>
      <c r="C56" s="39">
        <v>14</v>
      </c>
      <c r="D56" s="17" t="s">
        <v>27</v>
      </c>
      <c r="E56" s="108" t="s">
        <v>79</v>
      </c>
    </row>
    <row r="57" spans="2:5" s="4" customFormat="1" ht="15">
      <c r="B57" s="57" t="s">
        <v>1</v>
      </c>
      <c r="C57" s="39">
        <v>23</v>
      </c>
      <c r="D57" s="17" t="s">
        <v>31</v>
      </c>
      <c r="E57" s="109"/>
    </row>
    <row r="58" spans="2:5" s="4" customFormat="1" ht="15">
      <c r="B58" s="57" t="s">
        <v>1</v>
      </c>
      <c r="C58" s="39">
        <v>28</v>
      </c>
      <c r="D58" s="17" t="s">
        <v>43</v>
      </c>
      <c r="E58" s="109"/>
    </row>
    <row r="59" spans="2:5" s="4" customFormat="1" ht="15">
      <c r="B59" s="57" t="s">
        <v>1</v>
      </c>
      <c r="C59" s="39">
        <v>31</v>
      </c>
      <c r="D59" s="17" t="s">
        <v>44</v>
      </c>
      <c r="E59" s="109"/>
    </row>
    <row r="60" spans="2:5" s="4" customFormat="1" ht="15.75">
      <c r="B60" s="48" t="s">
        <v>2</v>
      </c>
      <c r="C60" s="41">
        <v>13</v>
      </c>
      <c r="D60" s="43" t="s">
        <v>5</v>
      </c>
      <c r="E60" s="109"/>
    </row>
    <row r="61" spans="2:5" s="4" customFormat="1" ht="6" customHeight="1">
      <c r="B61" s="26"/>
      <c r="C61" s="22"/>
      <c r="D61" s="27"/>
      <c r="E61" s="49"/>
    </row>
    <row r="62" spans="2:5" s="4" customFormat="1" ht="15.75">
      <c r="B62" s="54"/>
      <c r="C62" s="56"/>
      <c r="D62" s="53" t="s">
        <v>77</v>
      </c>
      <c r="E62" s="55"/>
    </row>
    <row r="63" spans="2:5" s="4" customFormat="1" ht="31.5">
      <c r="B63" s="98" t="s">
        <v>2</v>
      </c>
      <c r="C63" s="99">
        <v>21</v>
      </c>
      <c r="D63" s="100" t="s">
        <v>80</v>
      </c>
      <c r="E63" s="101" t="s">
        <v>78</v>
      </c>
    </row>
    <row r="64" spans="2:5" s="4" customFormat="1" ht="6" customHeight="1">
      <c r="B64" s="48"/>
      <c r="C64" s="41"/>
      <c r="D64" s="43"/>
      <c r="E64" s="47"/>
    </row>
    <row r="65" spans="2:5" s="4" customFormat="1" ht="15.75">
      <c r="B65" s="54"/>
      <c r="C65" s="56"/>
      <c r="D65" s="53" t="s">
        <v>81</v>
      </c>
      <c r="E65" s="55"/>
    </row>
    <row r="66" spans="2:5" s="4" customFormat="1" ht="31.5">
      <c r="B66" s="98" t="s">
        <v>2</v>
      </c>
      <c r="C66" s="99">
        <v>27</v>
      </c>
      <c r="D66" s="100" t="s">
        <v>80</v>
      </c>
      <c r="E66" s="101" t="s">
        <v>82</v>
      </c>
    </row>
    <row r="67" spans="2:5" s="4" customFormat="1" ht="6" customHeight="1">
      <c r="B67" s="48"/>
      <c r="C67" s="41"/>
      <c r="D67" s="43"/>
      <c r="E67" s="47"/>
    </row>
    <row r="68" spans="2:5" s="4" customFormat="1" ht="15.75">
      <c r="B68" s="54"/>
      <c r="C68" s="56"/>
      <c r="D68" s="53" t="s">
        <v>42</v>
      </c>
      <c r="E68" s="55"/>
    </row>
    <row r="69" spans="2:5" s="4" customFormat="1" ht="15">
      <c r="B69" s="57" t="s">
        <v>2</v>
      </c>
      <c r="C69" s="39">
        <v>8</v>
      </c>
      <c r="D69" s="17" t="s">
        <v>31</v>
      </c>
      <c r="E69" s="110" t="s">
        <v>26</v>
      </c>
    </row>
    <row r="70" spans="2:5" s="4" customFormat="1" ht="15.75">
      <c r="B70" s="48" t="s">
        <v>2</v>
      </c>
      <c r="C70" s="41">
        <v>27</v>
      </c>
      <c r="D70" s="43" t="s">
        <v>5</v>
      </c>
      <c r="E70" s="111"/>
    </row>
    <row r="71" spans="2:5" s="4" customFormat="1" ht="6" customHeight="1">
      <c r="B71" s="48"/>
      <c r="C71" s="41"/>
      <c r="D71" s="43"/>
      <c r="E71" s="47"/>
    </row>
    <row r="72" spans="2:5" s="4" customFormat="1" ht="15.75">
      <c r="B72" s="54"/>
      <c r="C72" s="56"/>
      <c r="D72" s="53" t="s">
        <v>66</v>
      </c>
      <c r="E72" s="55"/>
    </row>
    <row r="73" spans="2:17" s="4" customFormat="1" ht="31.5">
      <c r="B73" s="48" t="s">
        <v>29</v>
      </c>
      <c r="C73" s="41">
        <v>17</v>
      </c>
      <c r="D73" s="43" t="s">
        <v>64</v>
      </c>
      <c r="E73" s="47" t="s">
        <v>65</v>
      </c>
      <c r="I73"/>
      <c r="J73"/>
      <c r="K73"/>
      <c r="L73"/>
      <c r="M73"/>
      <c r="N73"/>
      <c r="O73"/>
      <c r="P73"/>
      <c r="Q73"/>
    </row>
    <row r="74" spans="2:17" s="4" customFormat="1" ht="6" customHeight="1" thickBot="1">
      <c r="B74" s="50"/>
      <c r="C74" s="29"/>
      <c r="D74" s="30"/>
      <c r="E74" s="51"/>
      <c r="I74"/>
      <c r="J74"/>
      <c r="K74"/>
      <c r="L74"/>
      <c r="M74"/>
      <c r="N74"/>
      <c r="O74"/>
      <c r="P74"/>
      <c r="Q74"/>
    </row>
    <row r="75" spans="4:5" ht="12.75">
      <c r="D75" s="3"/>
      <c r="E75" s="2"/>
    </row>
    <row r="76" spans="4:5" ht="12.75">
      <c r="D76" s="3"/>
      <c r="E76" s="2"/>
    </row>
    <row r="77" spans="4:5" ht="12.75">
      <c r="D77" s="3"/>
      <c r="E77" s="2"/>
    </row>
    <row r="78" spans="2:5" ht="12.75">
      <c r="B78" s="2"/>
      <c r="D78" s="3"/>
      <c r="E78" s="2"/>
    </row>
    <row r="79" spans="2:5" ht="12.75">
      <c r="B79" s="2"/>
      <c r="D79" s="3"/>
      <c r="E79" s="2"/>
    </row>
    <row r="80" spans="2:5" ht="12.75">
      <c r="B80" s="2"/>
      <c r="D80" s="3"/>
      <c r="E80" s="2"/>
    </row>
    <row r="81" spans="2:5" ht="12.75">
      <c r="B81" s="2"/>
      <c r="D81" s="3"/>
      <c r="E81" s="2"/>
    </row>
    <row r="82" spans="4:5" ht="12.75">
      <c r="D82" s="3"/>
      <c r="E82" s="2"/>
    </row>
  </sheetData>
  <mergeCells count="5">
    <mergeCell ref="E13:E17"/>
    <mergeCell ref="E56:E60"/>
    <mergeCell ref="E69:E70"/>
    <mergeCell ref="E40:E41"/>
    <mergeCell ref="E26:E30"/>
  </mergeCells>
  <printOptions horizontalCentered="1"/>
  <pageMargins left="0.35433070866141736" right="0.35" top="0.3937007874015748" bottom="0.3937007874015748" header="0.31496062992125984" footer="0.5118110236220472"/>
  <pageSetup fitToHeight="2" fitToWidth="1" horizontalDpi="600" verticalDpi="600" orientation="portrait" paperSize="9" scale="68" r:id="rId2"/>
  <rowBreaks count="1" manualBreakCount="1">
    <brk id="38" min="1" max="4"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FT35"/>
  <sheetViews>
    <sheetView zoomScale="55" zoomScaleNormal="55" workbookViewId="0" topLeftCell="A1">
      <selection activeCell="E23" sqref="E23"/>
    </sheetView>
  </sheetViews>
  <sheetFormatPr defaultColWidth="9.140625" defaultRowHeight="12.75"/>
  <cols>
    <col min="1" max="1" width="3.57421875" style="0" customWidth="1"/>
    <col min="2" max="2" width="18.8515625" style="0" customWidth="1"/>
    <col min="3" max="3" width="7.00390625" style="0" bestFit="1" customWidth="1"/>
    <col min="4" max="4" width="20.8515625" style="0" customWidth="1"/>
    <col min="5" max="5" width="97.28125" style="38" customWidth="1"/>
    <col min="6" max="6" width="3.57421875" style="0" customWidth="1"/>
    <col min="7" max="7" width="3.7109375" style="0" customWidth="1"/>
    <col min="8" max="9" width="5.8515625" style="0" customWidth="1"/>
    <col min="10" max="176" width="3.7109375" style="0" customWidth="1"/>
  </cols>
  <sheetData>
    <row r="1" spans="2:5" ht="15.75">
      <c r="B1" s="36" t="s">
        <v>60</v>
      </c>
      <c r="C1" s="36"/>
      <c r="D1" s="36"/>
      <c r="E1" s="36"/>
    </row>
    <row r="2" spans="2:146" ht="15.75" thickBot="1">
      <c r="B2" s="6"/>
      <c r="C2" s="6"/>
      <c r="D2" s="6"/>
      <c r="E2" s="37"/>
      <c r="G2" s="4" t="s">
        <v>28</v>
      </c>
      <c r="W2" t="s">
        <v>18</v>
      </c>
      <c r="BA2" t="s">
        <v>0</v>
      </c>
      <c r="CF2" t="s">
        <v>1</v>
      </c>
      <c r="DK2" t="s">
        <v>2</v>
      </c>
      <c r="EP2" t="s">
        <v>29</v>
      </c>
    </row>
    <row r="3" spans="2:176" s="4" customFormat="1" ht="15.75">
      <c r="B3" s="11" t="s">
        <v>3</v>
      </c>
      <c r="C3" s="12" t="s">
        <v>4</v>
      </c>
      <c r="D3" s="12" t="s">
        <v>63</v>
      </c>
      <c r="E3" s="44" t="s">
        <v>6</v>
      </c>
      <c r="G3" s="4">
        <v>16</v>
      </c>
      <c r="H3" s="4">
        <f aca="true" t="shared" si="0" ref="H3:V3">+G3+1</f>
        <v>17</v>
      </c>
      <c r="I3" s="4">
        <f t="shared" si="0"/>
        <v>18</v>
      </c>
      <c r="J3" s="4">
        <f t="shared" si="0"/>
        <v>19</v>
      </c>
      <c r="K3" s="4">
        <f t="shared" si="0"/>
        <v>20</v>
      </c>
      <c r="L3" s="4">
        <f t="shared" si="0"/>
        <v>21</v>
      </c>
      <c r="M3" s="4">
        <f t="shared" si="0"/>
        <v>22</v>
      </c>
      <c r="N3" s="4">
        <f t="shared" si="0"/>
        <v>23</v>
      </c>
      <c r="O3" s="4">
        <f t="shared" si="0"/>
        <v>24</v>
      </c>
      <c r="P3" s="4">
        <f t="shared" si="0"/>
        <v>25</v>
      </c>
      <c r="Q3" s="4">
        <f t="shared" si="0"/>
        <v>26</v>
      </c>
      <c r="R3" s="4">
        <f t="shared" si="0"/>
        <v>27</v>
      </c>
      <c r="S3" s="4">
        <f t="shared" si="0"/>
        <v>28</v>
      </c>
      <c r="T3" s="4">
        <f t="shared" si="0"/>
        <v>29</v>
      </c>
      <c r="U3" s="4">
        <f t="shared" si="0"/>
        <v>30</v>
      </c>
      <c r="V3" s="4">
        <f t="shared" si="0"/>
        <v>31</v>
      </c>
      <c r="W3" s="4">
        <v>1</v>
      </c>
      <c r="X3" s="4">
        <f aca="true" t="shared" si="1" ref="X3:AZ3">+W3+1</f>
        <v>2</v>
      </c>
      <c r="Y3" s="4">
        <f t="shared" si="1"/>
        <v>3</v>
      </c>
      <c r="Z3" s="4">
        <f t="shared" si="1"/>
        <v>4</v>
      </c>
      <c r="AA3" s="4">
        <f t="shared" si="1"/>
        <v>5</v>
      </c>
      <c r="AB3" s="4">
        <f t="shared" si="1"/>
        <v>6</v>
      </c>
      <c r="AC3" s="4">
        <f t="shared" si="1"/>
        <v>7</v>
      </c>
      <c r="AD3" s="4">
        <f t="shared" si="1"/>
        <v>8</v>
      </c>
      <c r="AE3" s="4">
        <f t="shared" si="1"/>
        <v>9</v>
      </c>
      <c r="AF3" s="4">
        <f t="shared" si="1"/>
        <v>10</v>
      </c>
      <c r="AG3" s="4">
        <f t="shared" si="1"/>
        <v>11</v>
      </c>
      <c r="AH3" s="4">
        <f t="shared" si="1"/>
        <v>12</v>
      </c>
      <c r="AI3" s="4">
        <f t="shared" si="1"/>
        <v>13</v>
      </c>
      <c r="AJ3" s="4">
        <f t="shared" si="1"/>
        <v>14</v>
      </c>
      <c r="AK3" s="4">
        <f t="shared" si="1"/>
        <v>15</v>
      </c>
      <c r="AL3" s="4">
        <f t="shared" si="1"/>
        <v>16</v>
      </c>
      <c r="AM3" s="4">
        <f t="shared" si="1"/>
        <v>17</v>
      </c>
      <c r="AN3" s="4">
        <f t="shared" si="1"/>
        <v>18</v>
      </c>
      <c r="AO3" s="4">
        <f t="shared" si="1"/>
        <v>19</v>
      </c>
      <c r="AP3" s="4">
        <f t="shared" si="1"/>
        <v>20</v>
      </c>
      <c r="AQ3" s="4">
        <f t="shared" si="1"/>
        <v>21</v>
      </c>
      <c r="AR3" s="4">
        <f t="shared" si="1"/>
        <v>22</v>
      </c>
      <c r="AS3" s="4">
        <f t="shared" si="1"/>
        <v>23</v>
      </c>
      <c r="AT3" s="4">
        <f t="shared" si="1"/>
        <v>24</v>
      </c>
      <c r="AU3" s="4">
        <f t="shared" si="1"/>
        <v>25</v>
      </c>
      <c r="AV3" s="4">
        <f t="shared" si="1"/>
        <v>26</v>
      </c>
      <c r="AW3" s="4">
        <f t="shared" si="1"/>
        <v>27</v>
      </c>
      <c r="AX3" s="4">
        <f t="shared" si="1"/>
        <v>28</v>
      </c>
      <c r="AY3" s="4">
        <f t="shared" si="1"/>
        <v>29</v>
      </c>
      <c r="AZ3" s="4">
        <f t="shared" si="1"/>
        <v>30</v>
      </c>
      <c r="BA3" s="4">
        <v>1</v>
      </c>
      <c r="BB3" s="4">
        <f aca="true" t="shared" si="2" ref="BB3:CD3">+BA3+1</f>
        <v>2</v>
      </c>
      <c r="BC3" s="4">
        <f t="shared" si="2"/>
        <v>3</v>
      </c>
      <c r="BD3" s="4">
        <f t="shared" si="2"/>
        <v>4</v>
      </c>
      <c r="BE3" s="4">
        <f t="shared" si="2"/>
        <v>5</v>
      </c>
      <c r="BF3" s="4">
        <f t="shared" si="2"/>
        <v>6</v>
      </c>
      <c r="BG3" s="4">
        <f t="shared" si="2"/>
        <v>7</v>
      </c>
      <c r="BH3" s="4">
        <f t="shared" si="2"/>
        <v>8</v>
      </c>
      <c r="BI3" s="4">
        <f t="shared" si="2"/>
        <v>9</v>
      </c>
      <c r="BJ3" s="4">
        <f t="shared" si="2"/>
        <v>10</v>
      </c>
      <c r="BK3" s="4">
        <f t="shared" si="2"/>
        <v>11</v>
      </c>
      <c r="BL3" s="4">
        <f t="shared" si="2"/>
        <v>12</v>
      </c>
      <c r="BM3" s="4">
        <f t="shared" si="2"/>
        <v>13</v>
      </c>
      <c r="BN3" s="4">
        <f t="shared" si="2"/>
        <v>14</v>
      </c>
      <c r="BO3" s="4">
        <f t="shared" si="2"/>
        <v>15</v>
      </c>
      <c r="BP3" s="4">
        <f t="shared" si="2"/>
        <v>16</v>
      </c>
      <c r="BQ3" s="4">
        <f t="shared" si="2"/>
        <v>17</v>
      </c>
      <c r="BR3" s="4">
        <f t="shared" si="2"/>
        <v>18</v>
      </c>
      <c r="BS3" s="4">
        <f t="shared" si="2"/>
        <v>19</v>
      </c>
      <c r="BT3" s="4">
        <f t="shared" si="2"/>
        <v>20</v>
      </c>
      <c r="BU3" s="4">
        <f t="shared" si="2"/>
        <v>21</v>
      </c>
      <c r="BV3" s="4">
        <f t="shared" si="2"/>
        <v>22</v>
      </c>
      <c r="BW3" s="4">
        <f t="shared" si="2"/>
        <v>23</v>
      </c>
      <c r="BX3" s="4">
        <f t="shared" si="2"/>
        <v>24</v>
      </c>
      <c r="BY3" s="4">
        <f t="shared" si="2"/>
        <v>25</v>
      </c>
      <c r="BZ3" s="4">
        <f t="shared" si="2"/>
        <v>26</v>
      </c>
      <c r="CA3" s="4">
        <f t="shared" si="2"/>
        <v>27</v>
      </c>
      <c r="CB3" s="4">
        <f t="shared" si="2"/>
        <v>28</v>
      </c>
      <c r="CC3" s="4">
        <f t="shared" si="2"/>
        <v>29</v>
      </c>
      <c r="CD3" s="4">
        <f t="shared" si="2"/>
        <v>30</v>
      </c>
      <c r="CE3" s="4">
        <v>31</v>
      </c>
      <c r="CF3" s="4">
        <v>1</v>
      </c>
      <c r="CG3" s="4">
        <f aca="true" t="shared" si="3" ref="CG3:DI3">+CF3+1</f>
        <v>2</v>
      </c>
      <c r="CH3" s="4">
        <f t="shared" si="3"/>
        <v>3</v>
      </c>
      <c r="CI3" s="4">
        <f t="shared" si="3"/>
        <v>4</v>
      </c>
      <c r="CJ3" s="4">
        <f t="shared" si="3"/>
        <v>5</v>
      </c>
      <c r="CK3" s="4">
        <f t="shared" si="3"/>
        <v>6</v>
      </c>
      <c r="CL3" s="4">
        <f t="shared" si="3"/>
        <v>7</v>
      </c>
      <c r="CM3" s="4">
        <f t="shared" si="3"/>
        <v>8</v>
      </c>
      <c r="CN3" s="4">
        <f t="shared" si="3"/>
        <v>9</v>
      </c>
      <c r="CO3" s="4">
        <f t="shared" si="3"/>
        <v>10</v>
      </c>
      <c r="CP3" s="4">
        <f t="shared" si="3"/>
        <v>11</v>
      </c>
      <c r="CQ3" s="4">
        <f t="shared" si="3"/>
        <v>12</v>
      </c>
      <c r="CR3" s="4">
        <f t="shared" si="3"/>
        <v>13</v>
      </c>
      <c r="CS3" s="4">
        <f t="shared" si="3"/>
        <v>14</v>
      </c>
      <c r="CT3" s="4">
        <f t="shared" si="3"/>
        <v>15</v>
      </c>
      <c r="CU3" s="4">
        <f t="shared" si="3"/>
        <v>16</v>
      </c>
      <c r="CV3" s="4">
        <f t="shared" si="3"/>
        <v>17</v>
      </c>
      <c r="CW3" s="4">
        <f t="shared" si="3"/>
        <v>18</v>
      </c>
      <c r="CX3" s="4">
        <f t="shared" si="3"/>
        <v>19</v>
      </c>
      <c r="CY3" s="4">
        <f t="shared" si="3"/>
        <v>20</v>
      </c>
      <c r="CZ3" s="4">
        <f t="shared" si="3"/>
        <v>21</v>
      </c>
      <c r="DA3" s="4">
        <f t="shared" si="3"/>
        <v>22</v>
      </c>
      <c r="DB3" s="4">
        <f t="shared" si="3"/>
        <v>23</v>
      </c>
      <c r="DC3" s="4">
        <f t="shared" si="3"/>
        <v>24</v>
      </c>
      <c r="DD3" s="4">
        <f t="shared" si="3"/>
        <v>25</v>
      </c>
      <c r="DE3" s="4">
        <f t="shared" si="3"/>
        <v>26</v>
      </c>
      <c r="DF3" s="4">
        <f t="shared" si="3"/>
        <v>27</v>
      </c>
      <c r="DG3" s="4">
        <f t="shared" si="3"/>
        <v>28</v>
      </c>
      <c r="DH3" s="4">
        <f t="shared" si="3"/>
        <v>29</v>
      </c>
      <c r="DI3" s="4">
        <f t="shared" si="3"/>
        <v>30</v>
      </c>
      <c r="DJ3" s="4">
        <v>31</v>
      </c>
      <c r="DK3" s="4">
        <v>1</v>
      </c>
      <c r="DL3" s="4">
        <f aca="true" t="shared" si="4" ref="DL3:EN3">+DK3+1</f>
        <v>2</v>
      </c>
      <c r="DM3" s="4">
        <f t="shared" si="4"/>
        <v>3</v>
      </c>
      <c r="DN3" s="4">
        <f t="shared" si="4"/>
        <v>4</v>
      </c>
      <c r="DO3" s="4">
        <f t="shared" si="4"/>
        <v>5</v>
      </c>
      <c r="DP3" s="4">
        <f t="shared" si="4"/>
        <v>6</v>
      </c>
      <c r="DQ3" s="4">
        <f t="shared" si="4"/>
        <v>7</v>
      </c>
      <c r="DR3" s="4">
        <f t="shared" si="4"/>
        <v>8</v>
      </c>
      <c r="DS3" s="4">
        <f t="shared" si="4"/>
        <v>9</v>
      </c>
      <c r="DT3" s="4">
        <f t="shared" si="4"/>
        <v>10</v>
      </c>
      <c r="DU3" s="4">
        <f t="shared" si="4"/>
        <v>11</v>
      </c>
      <c r="DV3" s="4">
        <f t="shared" si="4"/>
        <v>12</v>
      </c>
      <c r="DW3" s="4">
        <f t="shared" si="4"/>
        <v>13</v>
      </c>
      <c r="DX3" s="4">
        <f t="shared" si="4"/>
        <v>14</v>
      </c>
      <c r="DY3" s="4">
        <f t="shared" si="4"/>
        <v>15</v>
      </c>
      <c r="DZ3" s="4">
        <f t="shared" si="4"/>
        <v>16</v>
      </c>
      <c r="EA3" s="4">
        <f t="shared" si="4"/>
        <v>17</v>
      </c>
      <c r="EB3" s="4">
        <f t="shared" si="4"/>
        <v>18</v>
      </c>
      <c r="EC3" s="4">
        <f t="shared" si="4"/>
        <v>19</v>
      </c>
      <c r="ED3" s="4">
        <f t="shared" si="4"/>
        <v>20</v>
      </c>
      <c r="EE3" s="4">
        <f t="shared" si="4"/>
        <v>21</v>
      </c>
      <c r="EF3" s="4">
        <f t="shared" si="4"/>
        <v>22</v>
      </c>
      <c r="EG3" s="4">
        <f t="shared" si="4"/>
        <v>23</v>
      </c>
      <c r="EH3" s="4">
        <f t="shared" si="4"/>
        <v>24</v>
      </c>
      <c r="EI3" s="4">
        <f t="shared" si="4"/>
        <v>25</v>
      </c>
      <c r="EJ3" s="4">
        <f t="shared" si="4"/>
        <v>26</v>
      </c>
      <c r="EK3" s="4">
        <f t="shared" si="4"/>
        <v>27</v>
      </c>
      <c r="EL3" s="4">
        <f t="shared" si="4"/>
        <v>28</v>
      </c>
      <c r="EM3" s="4">
        <f t="shared" si="4"/>
        <v>29</v>
      </c>
      <c r="EN3" s="4">
        <f t="shared" si="4"/>
        <v>30</v>
      </c>
      <c r="EO3" s="4">
        <v>31</v>
      </c>
      <c r="EP3" s="4">
        <v>1</v>
      </c>
      <c r="EQ3" s="4">
        <f aca="true" t="shared" si="5" ref="EQ3:FS3">+EP3+1</f>
        <v>2</v>
      </c>
      <c r="ER3" s="4">
        <f t="shared" si="5"/>
        <v>3</v>
      </c>
      <c r="ES3" s="4">
        <f t="shared" si="5"/>
        <v>4</v>
      </c>
      <c r="ET3" s="4">
        <f t="shared" si="5"/>
        <v>5</v>
      </c>
      <c r="EU3" s="4">
        <f t="shared" si="5"/>
        <v>6</v>
      </c>
      <c r="EV3" s="4">
        <f t="shared" si="5"/>
        <v>7</v>
      </c>
      <c r="EW3" s="4">
        <f t="shared" si="5"/>
        <v>8</v>
      </c>
      <c r="EX3" s="4">
        <f t="shared" si="5"/>
        <v>9</v>
      </c>
      <c r="EY3" s="4">
        <f t="shared" si="5"/>
        <v>10</v>
      </c>
      <c r="EZ3" s="4">
        <f t="shared" si="5"/>
        <v>11</v>
      </c>
      <c r="FA3" s="4">
        <f t="shared" si="5"/>
        <v>12</v>
      </c>
      <c r="FB3" s="4">
        <f t="shared" si="5"/>
        <v>13</v>
      </c>
      <c r="FC3" s="4">
        <f t="shared" si="5"/>
        <v>14</v>
      </c>
      <c r="FD3" s="4">
        <f t="shared" si="5"/>
        <v>15</v>
      </c>
      <c r="FE3" s="4">
        <f t="shared" si="5"/>
        <v>16</v>
      </c>
      <c r="FF3" s="4">
        <f t="shared" si="5"/>
        <v>17</v>
      </c>
      <c r="FG3" s="4">
        <f t="shared" si="5"/>
        <v>18</v>
      </c>
      <c r="FH3" s="4">
        <f t="shared" si="5"/>
        <v>19</v>
      </c>
      <c r="FI3" s="4">
        <f t="shared" si="5"/>
        <v>20</v>
      </c>
      <c r="FJ3" s="4">
        <f t="shared" si="5"/>
        <v>21</v>
      </c>
      <c r="FK3" s="4">
        <f t="shared" si="5"/>
        <v>22</v>
      </c>
      <c r="FL3" s="4">
        <f t="shared" si="5"/>
        <v>23</v>
      </c>
      <c r="FM3" s="4">
        <f t="shared" si="5"/>
        <v>24</v>
      </c>
      <c r="FN3" s="4">
        <f t="shared" si="5"/>
        <v>25</v>
      </c>
      <c r="FO3" s="4">
        <f t="shared" si="5"/>
        <v>26</v>
      </c>
      <c r="FP3" s="4">
        <f t="shared" si="5"/>
        <v>27</v>
      </c>
      <c r="FQ3" s="4">
        <f t="shared" si="5"/>
        <v>28</v>
      </c>
      <c r="FR3" s="4">
        <f t="shared" si="5"/>
        <v>29</v>
      </c>
      <c r="FS3" s="4">
        <f t="shared" si="5"/>
        <v>30</v>
      </c>
      <c r="FT3" s="4">
        <v>31</v>
      </c>
    </row>
    <row r="4" spans="2:5" s="4" customFormat="1" ht="15">
      <c r="B4" s="16"/>
      <c r="C4" s="17"/>
      <c r="D4" s="17"/>
      <c r="E4" s="45"/>
    </row>
    <row r="5" spans="2:5" s="4" customFormat="1" ht="15.75">
      <c r="B5" s="54"/>
      <c r="C5" s="52"/>
      <c r="D5" s="53" t="s">
        <v>47</v>
      </c>
      <c r="E5" s="55"/>
    </row>
    <row r="6" spans="2:5" s="4" customFormat="1" ht="15.75">
      <c r="B6" s="48" t="s">
        <v>49</v>
      </c>
      <c r="C6" s="41">
        <v>13</v>
      </c>
      <c r="D6" s="42" t="s">
        <v>5</v>
      </c>
      <c r="E6" s="47" t="s">
        <v>48</v>
      </c>
    </row>
    <row r="7" spans="2:5" s="4" customFormat="1" ht="15">
      <c r="B7" s="16"/>
      <c r="C7" s="39"/>
      <c r="D7" s="17"/>
      <c r="E7" s="46"/>
    </row>
    <row r="8" spans="2:5" s="4" customFormat="1" ht="15.75">
      <c r="B8" s="54"/>
      <c r="C8" s="56"/>
      <c r="D8" s="53" t="s">
        <v>53</v>
      </c>
      <c r="E8" s="55"/>
    </row>
    <row r="9" spans="2:5" s="4" customFormat="1" ht="15">
      <c r="B9" s="57" t="s">
        <v>49</v>
      </c>
      <c r="C9" s="39">
        <v>13</v>
      </c>
      <c r="D9" s="17" t="s">
        <v>50</v>
      </c>
      <c r="E9" s="46" t="s">
        <v>51</v>
      </c>
    </row>
    <row r="10" spans="2:5" s="4" customFormat="1" ht="41.25" customHeight="1">
      <c r="B10" s="48" t="s">
        <v>28</v>
      </c>
      <c r="C10" s="41">
        <v>31</v>
      </c>
      <c r="D10" s="43" t="s">
        <v>50</v>
      </c>
      <c r="E10" s="47" t="s">
        <v>52</v>
      </c>
    </row>
    <row r="11" spans="2:5" s="4" customFormat="1" ht="15">
      <c r="B11" s="16"/>
      <c r="C11" s="39"/>
      <c r="D11" s="17"/>
      <c r="E11" s="46"/>
    </row>
    <row r="12" spans="2:5" s="4" customFormat="1" ht="15.75">
      <c r="B12" s="54"/>
      <c r="C12" s="56"/>
      <c r="D12" s="53" t="s">
        <v>32</v>
      </c>
      <c r="E12" s="55"/>
    </row>
    <row r="13" spans="2:5" s="4" customFormat="1" ht="15">
      <c r="B13" s="57" t="s">
        <v>18</v>
      </c>
      <c r="C13" s="39">
        <v>12</v>
      </c>
      <c r="D13" s="17" t="s">
        <v>27</v>
      </c>
      <c r="E13" s="46"/>
    </row>
    <row r="14" spans="2:5" s="4" customFormat="1" ht="15">
      <c r="B14" s="57" t="s">
        <v>18</v>
      </c>
      <c r="C14" s="39">
        <v>21</v>
      </c>
      <c r="D14" s="17" t="s">
        <v>31</v>
      </c>
      <c r="E14" s="46"/>
    </row>
    <row r="15" spans="2:5" s="4" customFormat="1" ht="15">
      <c r="B15" s="57" t="s">
        <v>18</v>
      </c>
      <c r="C15" s="39">
        <v>26</v>
      </c>
      <c r="D15" s="17" t="s">
        <v>43</v>
      </c>
      <c r="E15" s="46"/>
    </row>
    <row r="16" spans="2:5" s="4" customFormat="1" ht="15">
      <c r="B16" s="57" t="s">
        <v>18</v>
      </c>
      <c r="C16" s="39">
        <v>29</v>
      </c>
      <c r="D16" s="17" t="s">
        <v>44</v>
      </c>
      <c r="E16" s="46"/>
    </row>
    <row r="17" spans="2:5" s="4" customFormat="1" ht="15.75">
      <c r="B17" s="48" t="s">
        <v>0</v>
      </c>
      <c r="C17" s="41">
        <v>11</v>
      </c>
      <c r="D17" s="43" t="s">
        <v>5</v>
      </c>
      <c r="E17" s="47" t="s">
        <v>54</v>
      </c>
    </row>
    <row r="18" spans="2:5" s="4" customFormat="1" ht="15">
      <c r="B18" s="16"/>
      <c r="C18" s="39"/>
      <c r="D18" s="17"/>
      <c r="E18" s="46"/>
    </row>
    <row r="19" spans="2:5" s="4" customFormat="1" ht="15.75">
      <c r="B19" s="54"/>
      <c r="C19" s="56"/>
      <c r="D19" s="53" t="s">
        <v>55</v>
      </c>
      <c r="E19" s="55"/>
    </row>
    <row r="20" spans="2:5" s="4" customFormat="1" ht="21.75" customHeight="1">
      <c r="B20" s="48" t="s">
        <v>1</v>
      </c>
      <c r="C20" s="41">
        <v>23</v>
      </c>
      <c r="D20" s="43" t="s">
        <v>5</v>
      </c>
      <c r="E20" s="47" t="s">
        <v>56</v>
      </c>
    </row>
    <row r="21" spans="2:5" s="4" customFormat="1" ht="15">
      <c r="B21" s="16"/>
      <c r="C21" s="39"/>
      <c r="D21" s="17"/>
      <c r="E21" s="46"/>
    </row>
    <row r="22" spans="2:5" s="4" customFormat="1" ht="15.75">
      <c r="B22" s="54"/>
      <c r="C22" s="56"/>
      <c r="D22" s="53"/>
      <c r="E22" s="55"/>
    </row>
    <row r="23" spans="2:5" s="4" customFormat="1" ht="25.5" customHeight="1">
      <c r="B23" s="48" t="s">
        <v>1</v>
      </c>
      <c r="C23" s="41">
        <v>23</v>
      </c>
      <c r="D23" s="43"/>
      <c r="E23" s="47" t="s">
        <v>57</v>
      </c>
    </row>
    <row r="24" spans="2:5" s="4" customFormat="1" ht="15.75">
      <c r="B24" s="21"/>
      <c r="C24" s="22"/>
      <c r="D24" s="22"/>
      <c r="E24" s="49"/>
    </row>
    <row r="25" spans="2:5" s="4" customFormat="1" ht="15.75">
      <c r="B25" s="54"/>
      <c r="C25" s="56"/>
      <c r="D25" s="53" t="s">
        <v>58</v>
      </c>
      <c r="E25" s="55"/>
    </row>
    <row r="26" spans="2:5" s="4" customFormat="1" ht="15.75">
      <c r="B26" s="48" t="s">
        <v>1</v>
      </c>
      <c r="C26" s="41">
        <v>31</v>
      </c>
      <c r="D26" s="43"/>
      <c r="E26" s="47" t="s">
        <v>59</v>
      </c>
    </row>
    <row r="27" spans="2:5" s="4" customFormat="1" ht="15.75" thickBot="1">
      <c r="B27" s="60"/>
      <c r="C27" s="29"/>
      <c r="D27" s="29"/>
      <c r="E27" s="61"/>
    </row>
    <row r="28" spans="4:5" ht="12.75">
      <c r="D28" s="3"/>
      <c r="E28" s="2"/>
    </row>
    <row r="29" spans="4:5" ht="12.75">
      <c r="D29" s="3"/>
      <c r="E29" s="2"/>
    </row>
    <row r="30" spans="4:5" ht="12.75">
      <c r="D30" s="3"/>
      <c r="E30" s="2"/>
    </row>
    <row r="31" spans="2:5" ht="12.75">
      <c r="B31" s="2"/>
      <c r="D31" s="3"/>
      <c r="E31" s="2"/>
    </row>
    <row r="32" spans="2:5" ht="12.75">
      <c r="B32" s="2"/>
      <c r="D32" s="3"/>
      <c r="E32" s="2"/>
    </row>
    <row r="33" spans="2:5" ht="12.75">
      <c r="B33" s="2"/>
      <c r="D33" s="3"/>
      <c r="E33" s="2"/>
    </row>
    <row r="34" spans="2:5" ht="12.75">
      <c r="B34" s="2"/>
      <c r="D34" s="3"/>
      <c r="E34" s="2"/>
    </row>
    <row r="35" spans="4:5" ht="12.75">
      <c r="D35" s="3"/>
      <c r="E35" s="2"/>
    </row>
  </sheetData>
  <printOptions horizontalCentered="1"/>
  <pageMargins left="0.35433070866141736" right="0.35433070866141736" top="0.3937007874015748" bottom="0.3937007874015748" header="0.31496062992125984" footer="0.5118110236220472"/>
  <pageSetup fitToHeight="1" fitToWidth="1" horizontalDpi="600" verticalDpi="600" orientation="landscape" paperSize="9" scale="9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I173"/>
  <sheetViews>
    <sheetView zoomScale="70" zoomScaleNormal="70" workbookViewId="0" topLeftCell="A1">
      <selection activeCell="D22" sqref="D22"/>
    </sheetView>
  </sheetViews>
  <sheetFormatPr defaultColWidth="9.140625" defaultRowHeight="12.75"/>
  <cols>
    <col min="1" max="1" width="3.57421875" style="0" customWidth="1"/>
    <col min="2" max="2" width="20.421875" style="0" customWidth="1"/>
    <col min="3" max="3" width="40.28125" style="0" bestFit="1" customWidth="1"/>
    <col min="4" max="4" width="21.28125" style="0" bestFit="1" customWidth="1"/>
    <col min="5" max="6" width="9.28125" style="0" customWidth="1"/>
    <col min="7" max="7" width="69.140625" style="0" bestFit="1" customWidth="1"/>
    <col min="8" max="8" width="10.00390625" style="0" customWidth="1"/>
    <col min="9" max="9" width="21.28125" style="0" bestFit="1" customWidth="1"/>
  </cols>
  <sheetData>
    <row r="1" spans="2:9" ht="15.75">
      <c r="B1" s="36" t="s">
        <v>24</v>
      </c>
      <c r="C1" s="36"/>
      <c r="D1" s="36"/>
      <c r="E1" s="36"/>
      <c r="F1" s="36"/>
      <c r="G1" s="36"/>
      <c r="H1" s="36"/>
      <c r="I1" s="36"/>
    </row>
    <row r="2" spans="2:9" ht="13.5" thickBot="1">
      <c r="B2" s="6"/>
      <c r="C2" s="6"/>
      <c r="D2" s="6"/>
      <c r="E2" s="6"/>
      <c r="F2" s="6"/>
      <c r="G2" s="6"/>
      <c r="H2" s="6"/>
      <c r="I2" s="6"/>
    </row>
    <row r="3" spans="2:9" s="4" customFormat="1" ht="15.75">
      <c r="B3" s="11" t="s">
        <v>69</v>
      </c>
      <c r="C3" s="12" t="s">
        <v>63</v>
      </c>
      <c r="D3" s="12" t="s">
        <v>67</v>
      </c>
      <c r="E3" s="12" t="s">
        <v>68</v>
      </c>
      <c r="F3" s="12" t="s">
        <v>70</v>
      </c>
      <c r="G3" s="44" t="s">
        <v>6</v>
      </c>
      <c r="I3" s="90" t="s">
        <v>75</v>
      </c>
    </row>
    <row r="4" spans="2:9" s="4" customFormat="1" ht="15">
      <c r="B4" s="70">
        <v>41190</v>
      </c>
      <c r="C4" s="62" t="s">
        <v>30</v>
      </c>
      <c r="D4" s="17" t="s">
        <v>27</v>
      </c>
      <c r="E4" s="69">
        <f>+B5-B4</f>
        <v>9</v>
      </c>
      <c r="F4" s="69">
        <v>1</v>
      </c>
      <c r="G4" s="45"/>
      <c r="I4" s="91" t="str">
        <f>TEXT(B4,"DD mmmm yyyy")</f>
        <v>08 October 2012</v>
      </c>
    </row>
    <row r="5" spans="2:9" s="4" customFormat="1" ht="15">
      <c r="B5" s="70">
        <v>41199</v>
      </c>
      <c r="C5" s="62" t="s">
        <v>30</v>
      </c>
      <c r="D5" s="17" t="s">
        <v>31</v>
      </c>
      <c r="E5" s="69">
        <f>+B6-B5</f>
        <v>5</v>
      </c>
      <c r="F5" s="69">
        <v>1</v>
      </c>
      <c r="G5" s="46"/>
      <c r="I5" s="91" t="str">
        <f aca="true" t="shared" si="0" ref="I5:I36">TEXT(B5,"DD mmmm yyyy")</f>
        <v>17 October 2012</v>
      </c>
    </row>
    <row r="6" spans="2:9" s="4" customFormat="1" ht="15">
      <c r="B6" s="70">
        <v>41204</v>
      </c>
      <c r="C6" s="62" t="s">
        <v>30</v>
      </c>
      <c r="D6" s="17" t="s">
        <v>43</v>
      </c>
      <c r="E6" s="69">
        <f>+B7-B6</f>
        <v>3</v>
      </c>
      <c r="F6" s="69">
        <v>1</v>
      </c>
      <c r="G6" s="46"/>
      <c r="I6" s="91" t="str">
        <f t="shared" si="0"/>
        <v>22 October 2012</v>
      </c>
    </row>
    <row r="7" spans="2:9" s="4" customFormat="1" ht="15">
      <c r="B7" s="70">
        <v>41207</v>
      </c>
      <c r="C7" s="62" t="s">
        <v>30</v>
      </c>
      <c r="D7" s="17" t="s">
        <v>44</v>
      </c>
      <c r="E7" s="69">
        <f>+B8-B7</f>
        <v>13</v>
      </c>
      <c r="F7" s="69">
        <v>1</v>
      </c>
      <c r="G7" s="46"/>
      <c r="I7" s="91" t="str">
        <f t="shared" si="0"/>
        <v>25 October 2012</v>
      </c>
    </row>
    <row r="8" spans="2:9" s="4" customFormat="1" ht="30">
      <c r="B8" s="71">
        <v>41220</v>
      </c>
      <c r="C8" s="63" t="s">
        <v>30</v>
      </c>
      <c r="D8" s="64" t="s">
        <v>5</v>
      </c>
      <c r="E8" s="69">
        <v>1</v>
      </c>
      <c r="F8" s="69">
        <v>1</v>
      </c>
      <c r="G8" s="65" t="s">
        <v>20</v>
      </c>
      <c r="I8" s="91" t="str">
        <f t="shared" si="0"/>
        <v>07 November 2012</v>
      </c>
    </row>
    <row r="9" spans="2:9" s="4" customFormat="1" ht="15">
      <c r="B9" s="70">
        <v>41225</v>
      </c>
      <c r="C9" s="62" t="s">
        <v>32</v>
      </c>
      <c r="D9" s="17" t="s">
        <v>27</v>
      </c>
      <c r="E9" s="69">
        <f>+B10-B9</f>
        <v>9</v>
      </c>
      <c r="F9" s="69">
        <v>1</v>
      </c>
      <c r="G9" s="46"/>
      <c r="I9" s="91" t="str">
        <f t="shared" si="0"/>
        <v>12 November 2012</v>
      </c>
    </row>
    <row r="10" spans="2:9" s="4" customFormat="1" ht="15">
      <c r="B10" s="70">
        <v>41234</v>
      </c>
      <c r="C10" s="62" t="s">
        <v>32</v>
      </c>
      <c r="D10" s="17" t="s">
        <v>31</v>
      </c>
      <c r="E10" s="69">
        <f>+B11-B10</f>
        <v>5</v>
      </c>
      <c r="F10" s="69">
        <v>1</v>
      </c>
      <c r="G10" s="46"/>
      <c r="I10" s="91" t="str">
        <f t="shared" si="0"/>
        <v>21 November 2012</v>
      </c>
    </row>
    <row r="11" spans="2:9" s="4" customFormat="1" ht="15">
      <c r="B11" s="70">
        <v>41239</v>
      </c>
      <c r="C11" s="62" t="s">
        <v>32</v>
      </c>
      <c r="D11" s="17" t="s">
        <v>43</v>
      </c>
      <c r="E11" s="69">
        <f>+B12-B11</f>
        <v>3</v>
      </c>
      <c r="F11" s="69">
        <v>1</v>
      </c>
      <c r="G11" s="46"/>
      <c r="I11" s="91" t="str">
        <f t="shared" si="0"/>
        <v>26 November 2012</v>
      </c>
    </row>
    <row r="12" spans="2:9" s="4" customFormat="1" ht="15">
      <c r="B12" s="70">
        <v>41242</v>
      </c>
      <c r="C12" s="62" t="s">
        <v>32</v>
      </c>
      <c r="D12" s="17" t="s">
        <v>44</v>
      </c>
      <c r="E12" s="69">
        <f>+B13-B12</f>
        <v>12</v>
      </c>
      <c r="F12" s="69">
        <v>1</v>
      </c>
      <c r="G12" s="46"/>
      <c r="I12" s="91" t="str">
        <f t="shared" si="0"/>
        <v>29 November 2012</v>
      </c>
    </row>
    <row r="13" spans="2:9" s="4" customFormat="1" ht="66" customHeight="1">
      <c r="B13" s="72">
        <v>41254</v>
      </c>
      <c r="C13" s="66" t="s">
        <v>32</v>
      </c>
      <c r="D13" s="67" t="s">
        <v>5</v>
      </c>
      <c r="E13" s="69">
        <v>1</v>
      </c>
      <c r="F13" s="69">
        <v>1</v>
      </c>
      <c r="G13" s="65" t="s">
        <v>25</v>
      </c>
      <c r="I13" s="91" t="str">
        <f t="shared" si="0"/>
        <v>11 December 2012</v>
      </c>
    </row>
    <row r="14" spans="2:9" s="4" customFormat="1" ht="15">
      <c r="B14" s="70">
        <v>41248</v>
      </c>
      <c r="C14" s="62" t="s">
        <v>61</v>
      </c>
      <c r="D14" s="17" t="str">
        <f>+C14</f>
        <v>AUTUMN STATEMENT</v>
      </c>
      <c r="E14" s="69">
        <v>1</v>
      </c>
      <c r="F14" s="39"/>
      <c r="G14" s="46" t="s">
        <v>62</v>
      </c>
      <c r="I14" s="92" t="str">
        <f t="shared" si="0"/>
        <v>05 December 2012</v>
      </c>
    </row>
    <row r="15" spans="2:9" s="4" customFormat="1" ht="15">
      <c r="B15" s="70">
        <v>41255</v>
      </c>
      <c r="C15" s="62" t="s">
        <v>45</v>
      </c>
      <c r="D15" s="17" t="str">
        <f>+C15</f>
        <v>GRANT SETTLEMENT</v>
      </c>
      <c r="E15" s="69">
        <v>1</v>
      </c>
      <c r="F15" s="39"/>
      <c r="G15" s="46" t="s">
        <v>46</v>
      </c>
      <c r="I15" s="92" t="str">
        <f t="shared" si="0"/>
        <v>12 December 2012</v>
      </c>
    </row>
    <row r="16" spans="2:9" s="4" customFormat="1" ht="15">
      <c r="B16" s="70">
        <v>41253</v>
      </c>
      <c r="C16" s="62" t="s">
        <v>33</v>
      </c>
      <c r="D16" s="17" t="s">
        <v>27</v>
      </c>
      <c r="E16" s="69">
        <f>+B17-B16</f>
        <v>4</v>
      </c>
      <c r="F16" s="39"/>
      <c r="G16" s="46"/>
      <c r="I16" s="92" t="str">
        <f t="shared" si="0"/>
        <v>10 December 2012</v>
      </c>
    </row>
    <row r="17" spans="2:9" s="4" customFormat="1" ht="15">
      <c r="B17" s="70">
        <v>41257</v>
      </c>
      <c r="C17" s="62" t="s">
        <v>33</v>
      </c>
      <c r="D17" s="17" t="s">
        <v>31</v>
      </c>
      <c r="E17" s="69">
        <f>+B18-B17</f>
        <v>5</v>
      </c>
      <c r="F17" s="39"/>
      <c r="G17" s="46"/>
      <c r="I17" s="92" t="str">
        <f t="shared" si="0"/>
        <v>14 December 2012</v>
      </c>
    </row>
    <row r="18" spans="2:9" s="4" customFormat="1" ht="15">
      <c r="B18" s="70">
        <v>41262</v>
      </c>
      <c r="C18" s="62" t="s">
        <v>33</v>
      </c>
      <c r="D18" s="17" t="s">
        <v>43</v>
      </c>
      <c r="E18" s="69">
        <f>+B19-B18</f>
        <v>15</v>
      </c>
      <c r="F18" s="39"/>
      <c r="G18" s="46"/>
      <c r="I18" s="92" t="str">
        <f t="shared" si="0"/>
        <v>19 December 2012</v>
      </c>
    </row>
    <row r="19" spans="2:9" s="4" customFormat="1" ht="15">
      <c r="B19" s="70">
        <v>41277</v>
      </c>
      <c r="C19" s="62" t="s">
        <v>33</v>
      </c>
      <c r="D19" s="17" t="s">
        <v>44</v>
      </c>
      <c r="E19" s="69">
        <f>+B20-B19</f>
        <v>13</v>
      </c>
      <c r="F19" s="39"/>
      <c r="G19" s="46"/>
      <c r="I19" s="92" t="str">
        <f t="shared" si="0"/>
        <v>03 January 2013</v>
      </c>
    </row>
    <row r="20" spans="2:9" s="4" customFormat="1" ht="55.5" customHeight="1">
      <c r="B20" s="72">
        <v>41290</v>
      </c>
      <c r="C20" s="66" t="s">
        <v>33</v>
      </c>
      <c r="D20" s="67" t="s">
        <v>5</v>
      </c>
      <c r="E20" s="69">
        <v>1</v>
      </c>
      <c r="F20" s="68"/>
      <c r="G20" s="65" t="s">
        <v>21</v>
      </c>
      <c r="I20" s="93" t="str">
        <f t="shared" si="0"/>
        <v>16 January 2013</v>
      </c>
    </row>
    <row r="21" spans="2:9" s="4" customFormat="1" ht="15">
      <c r="B21" s="70">
        <v>41257</v>
      </c>
      <c r="C21" s="62" t="s">
        <v>34</v>
      </c>
      <c r="D21" s="17" t="s">
        <v>31</v>
      </c>
      <c r="E21" s="69">
        <f>+B22-B21</f>
        <v>41</v>
      </c>
      <c r="F21" s="39"/>
      <c r="G21" s="46"/>
      <c r="I21" s="92" t="str">
        <f t="shared" si="0"/>
        <v>14 December 2012</v>
      </c>
    </row>
    <row r="22" spans="2:9" s="4" customFormat="1" ht="36.75" customHeight="1">
      <c r="B22" s="72">
        <v>41298</v>
      </c>
      <c r="C22" s="66" t="s">
        <v>34</v>
      </c>
      <c r="D22" s="67" t="s">
        <v>5</v>
      </c>
      <c r="E22" s="69">
        <v>1</v>
      </c>
      <c r="F22" s="68"/>
      <c r="G22" s="65" t="s">
        <v>11</v>
      </c>
      <c r="I22" s="93" t="str">
        <f t="shared" si="0"/>
        <v>24 January 2013</v>
      </c>
    </row>
    <row r="23" spans="2:9" s="4" customFormat="1" ht="50.25" customHeight="1">
      <c r="B23" s="72">
        <v>41304</v>
      </c>
      <c r="C23" s="66" t="s">
        <v>35</v>
      </c>
      <c r="D23" s="67" t="s">
        <v>5</v>
      </c>
      <c r="E23" s="69">
        <v>1</v>
      </c>
      <c r="F23" s="68"/>
      <c r="G23" s="65" t="s">
        <v>22</v>
      </c>
      <c r="I23" s="93" t="str">
        <f t="shared" si="0"/>
        <v>30 January 2013</v>
      </c>
    </row>
    <row r="24" spans="2:9" s="4" customFormat="1" ht="30">
      <c r="B24" s="72">
        <v>41309</v>
      </c>
      <c r="C24" s="66" t="s">
        <v>36</v>
      </c>
      <c r="D24" s="67" t="s">
        <v>5</v>
      </c>
      <c r="E24" s="69">
        <v>1</v>
      </c>
      <c r="F24" s="68"/>
      <c r="G24" s="65" t="s">
        <v>16</v>
      </c>
      <c r="I24" s="93" t="str">
        <f t="shared" si="0"/>
        <v>04 February 2013</v>
      </c>
    </row>
    <row r="25" spans="2:9" s="4" customFormat="1" ht="50.25" customHeight="1">
      <c r="B25" s="72">
        <v>41310</v>
      </c>
      <c r="C25" s="66" t="s">
        <v>37</v>
      </c>
      <c r="D25" s="67" t="s">
        <v>5</v>
      </c>
      <c r="E25" s="69">
        <v>1</v>
      </c>
      <c r="F25" s="68"/>
      <c r="G25" s="65" t="s">
        <v>22</v>
      </c>
      <c r="I25" s="93" t="str">
        <f t="shared" si="0"/>
        <v>05 February 2013</v>
      </c>
    </row>
    <row r="26" spans="2:9" s="4" customFormat="1" ht="34.5" customHeight="1">
      <c r="B26" s="72">
        <v>41311</v>
      </c>
      <c r="C26" s="66" t="s">
        <v>38</v>
      </c>
      <c r="D26" s="67" t="s">
        <v>5</v>
      </c>
      <c r="E26" s="69">
        <v>1</v>
      </c>
      <c r="F26" s="68"/>
      <c r="G26" s="65" t="s">
        <v>16</v>
      </c>
      <c r="I26" s="93" t="str">
        <f t="shared" si="0"/>
        <v>06 February 2013</v>
      </c>
    </row>
    <row r="27" spans="2:9" s="4" customFormat="1" ht="33.75" customHeight="1">
      <c r="B27" s="72">
        <v>41312</v>
      </c>
      <c r="C27" s="66" t="s">
        <v>39</v>
      </c>
      <c r="D27" s="67" t="s">
        <v>5</v>
      </c>
      <c r="E27" s="69">
        <v>1</v>
      </c>
      <c r="F27" s="68"/>
      <c r="G27" s="65" t="s">
        <v>16</v>
      </c>
      <c r="I27" s="93" t="str">
        <f t="shared" si="0"/>
        <v>07 February 2013</v>
      </c>
    </row>
    <row r="28" spans="2:9" s="4" customFormat="1" ht="15">
      <c r="B28" s="70">
        <v>41288</v>
      </c>
      <c r="C28" s="62" t="s">
        <v>40</v>
      </c>
      <c r="D28" s="17" t="s">
        <v>27</v>
      </c>
      <c r="E28" s="69">
        <f>+B29-B28</f>
        <v>9</v>
      </c>
      <c r="F28" s="39"/>
      <c r="G28" s="46"/>
      <c r="I28" s="92" t="str">
        <f t="shared" si="0"/>
        <v>14 January 2013</v>
      </c>
    </row>
    <row r="29" spans="2:9" s="4" customFormat="1" ht="15">
      <c r="B29" s="70">
        <v>41297</v>
      </c>
      <c r="C29" s="62" t="s">
        <v>40</v>
      </c>
      <c r="D29" s="17" t="s">
        <v>31</v>
      </c>
      <c r="E29" s="69">
        <f>+B30-B29</f>
        <v>5</v>
      </c>
      <c r="F29" s="39"/>
      <c r="G29" s="46"/>
      <c r="I29" s="92" t="str">
        <f t="shared" si="0"/>
        <v>23 January 2013</v>
      </c>
    </row>
    <row r="30" spans="2:9" s="4" customFormat="1" ht="15">
      <c r="B30" s="70">
        <v>41302</v>
      </c>
      <c r="C30" s="62" t="s">
        <v>40</v>
      </c>
      <c r="D30" s="17" t="s">
        <v>43</v>
      </c>
      <c r="E30" s="69">
        <f>+B31-B30</f>
        <v>3</v>
      </c>
      <c r="F30" s="39"/>
      <c r="G30" s="46"/>
      <c r="I30" s="92" t="str">
        <f t="shared" si="0"/>
        <v>28 January 2013</v>
      </c>
    </row>
    <row r="31" spans="2:9" s="4" customFormat="1" ht="15">
      <c r="B31" s="70">
        <v>41305</v>
      </c>
      <c r="C31" s="62" t="s">
        <v>40</v>
      </c>
      <c r="D31" s="17" t="s">
        <v>44</v>
      </c>
      <c r="E31" s="69">
        <f>+B32-B31</f>
        <v>13</v>
      </c>
      <c r="F31" s="39"/>
      <c r="G31" s="46"/>
      <c r="I31" s="92" t="str">
        <f t="shared" si="0"/>
        <v>31 January 2013</v>
      </c>
    </row>
    <row r="32" spans="2:9" s="4" customFormat="1" ht="50.25" customHeight="1">
      <c r="B32" s="72">
        <v>41318</v>
      </c>
      <c r="C32" s="66" t="s">
        <v>40</v>
      </c>
      <c r="D32" s="67" t="s">
        <v>5</v>
      </c>
      <c r="E32" s="69">
        <v>1</v>
      </c>
      <c r="F32" s="68"/>
      <c r="G32" s="65" t="s">
        <v>12</v>
      </c>
      <c r="I32" s="93" t="str">
        <f t="shared" si="0"/>
        <v>13 February 2013</v>
      </c>
    </row>
    <row r="33" spans="2:9" s="4" customFormat="1" ht="15">
      <c r="B33" s="102">
        <v>41295</v>
      </c>
      <c r="C33" s="103" t="s">
        <v>41</v>
      </c>
      <c r="D33" s="104" t="s">
        <v>31</v>
      </c>
      <c r="E33" s="69">
        <f>+B34-B33</f>
        <v>10</v>
      </c>
      <c r="F33" s="39"/>
      <c r="G33" s="46"/>
      <c r="I33" s="92" t="str">
        <f t="shared" si="0"/>
        <v>21 January 2013</v>
      </c>
    </row>
    <row r="34" spans="2:9" s="4" customFormat="1" ht="50.25" customHeight="1">
      <c r="B34" s="105">
        <v>41305</v>
      </c>
      <c r="C34" s="106" t="s">
        <v>41</v>
      </c>
      <c r="D34" s="35" t="s">
        <v>5</v>
      </c>
      <c r="E34" s="69">
        <v>1</v>
      </c>
      <c r="F34" s="68"/>
      <c r="G34" s="65" t="s">
        <v>17</v>
      </c>
      <c r="I34" s="93" t="str">
        <f t="shared" si="0"/>
        <v>31 January 2013</v>
      </c>
    </row>
    <row r="35" spans="2:9" s="4" customFormat="1" ht="48" customHeight="1">
      <c r="B35" s="72">
        <v>41332</v>
      </c>
      <c r="C35" s="66" t="s">
        <v>42</v>
      </c>
      <c r="D35" s="67" t="s">
        <v>5</v>
      </c>
      <c r="E35" s="69">
        <v>1</v>
      </c>
      <c r="F35" s="68"/>
      <c r="G35" s="65" t="s">
        <v>26</v>
      </c>
      <c r="I35" s="93" t="str">
        <f t="shared" si="0"/>
        <v>27 February 2013</v>
      </c>
    </row>
    <row r="36" spans="2:9" s="4" customFormat="1" ht="30">
      <c r="B36" s="72">
        <v>41350</v>
      </c>
      <c r="C36" s="66" t="s">
        <v>66</v>
      </c>
      <c r="D36" s="67" t="s">
        <v>64</v>
      </c>
      <c r="E36" s="69">
        <v>1</v>
      </c>
      <c r="F36" s="68"/>
      <c r="G36" s="65" t="s">
        <v>65</v>
      </c>
      <c r="I36" s="93" t="str">
        <f t="shared" si="0"/>
        <v>17 March 2013</v>
      </c>
    </row>
    <row r="37" spans="2:9" s="4" customFormat="1" ht="15.75" thickBot="1">
      <c r="B37" s="73"/>
      <c r="C37" s="29"/>
      <c r="D37" s="30"/>
      <c r="E37" s="29"/>
      <c r="F37" s="29"/>
      <c r="G37" s="51"/>
      <c r="I37" s="94"/>
    </row>
    <row r="38" ht="12.75">
      <c r="F38" s="3"/>
    </row>
    <row r="39" ht="12.75">
      <c r="F39" s="3"/>
    </row>
    <row r="40" spans="2:6" ht="12.75">
      <c r="B40" s="76" t="s">
        <v>73</v>
      </c>
      <c r="F40" s="3"/>
    </row>
    <row r="41" spans="2:6" ht="13.5" thickBot="1">
      <c r="B41" s="2"/>
      <c r="F41" s="3"/>
    </row>
    <row r="42" spans="2:7" ht="12.75">
      <c r="B42" s="77" t="s">
        <v>69</v>
      </c>
      <c r="C42" s="78" t="str">
        <f>+D3</f>
        <v>Event Detail</v>
      </c>
      <c r="D42" s="79"/>
      <c r="E42" s="80" t="s">
        <v>71</v>
      </c>
      <c r="F42" s="81" t="s">
        <v>72</v>
      </c>
      <c r="G42" s="80" t="s">
        <v>74</v>
      </c>
    </row>
    <row r="43" spans="2:7" ht="15">
      <c r="B43" s="82">
        <f aca="true" t="shared" si="1" ref="B43:B62">+B4</f>
        <v>41190</v>
      </c>
      <c r="C43" s="18" t="str">
        <f aca="true" t="shared" si="2" ref="C43:C52">CONCATENATE(C4,"  ",D4," ","(",I4,")")</f>
        <v>NOVEMBER EXECUTIVE  28 Day Notice (08 October 2012)</v>
      </c>
      <c r="D43" s="75"/>
      <c r="E43" s="86">
        <f aca="true" t="shared" si="3" ref="E43:E62">+E4</f>
        <v>9</v>
      </c>
      <c r="F43" s="87">
        <v>0</v>
      </c>
      <c r="G43" s="86">
        <v>1</v>
      </c>
    </row>
    <row r="44" spans="2:7" ht="15">
      <c r="B44" s="82">
        <f t="shared" si="1"/>
        <v>41199</v>
      </c>
      <c r="C44" s="18" t="str">
        <f t="shared" si="2"/>
        <v>NOVEMBER EXECUTIVE  Report Deadline (17 October 2012)</v>
      </c>
      <c r="D44" s="75"/>
      <c r="E44" s="86">
        <f t="shared" si="3"/>
        <v>5</v>
      </c>
      <c r="F44" s="87">
        <v>0</v>
      </c>
      <c r="G44" s="86">
        <v>1</v>
      </c>
    </row>
    <row r="45" spans="2:7" ht="15">
      <c r="B45" s="82">
        <f t="shared" si="1"/>
        <v>41204</v>
      </c>
      <c r="C45" s="18" t="str">
        <f t="shared" si="2"/>
        <v>NOVEMBER EXECUTIVE  Officer Agenda (22 October 2012)</v>
      </c>
      <c r="D45" s="75"/>
      <c r="E45" s="86">
        <f t="shared" si="3"/>
        <v>3</v>
      </c>
      <c r="F45" s="87">
        <v>0</v>
      </c>
      <c r="G45" s="86">
        <v>1</v>
      </c>
    </row>
    <row r="46" spans="2:7" ht="15">
      <c r="B46" s="82">
        <f t="shared" si="1"/>
        <v>41207</v>
      </c>
      <c r="C46" s="18" t="str">
        <f t="shared" si="2"/>
        <v>NOVEMBER EXECUTIVE  Chair Briefing (25 October 2012)</v>
      </c>
      <c r="D46" s="75"/>
      <c r="E46" s="86">
        <f t="shared" si="3"/>
        <v>13</v>
      </c>
      <c r="F46" s="87">
        <v>0</v>
      </c>
      <c r="G46" s="86">
        <v>1</v>
      </c>
    </row>
    <row r="47" spans="2:7" ht="15">
      <c r="B47" s="82">
        <f t="shared" si="1"/>
        <v>41220</v>
      </c>
      <c r="C47" s="18" t="str">
        <f t="shared" si="2"/>
        <v>NOVEMBER EXECUTIVE  Meeting (07 November 2012)</v>
      </c>
      <c r="D47" s="75"/>
      <c r="E47" s="86">
        <f t="shared" si="3"/>
        <v>1</v>
      </c>
      <c r="F47" s="87">
        <v>0</v>
      </c>
      <c r="G47" s="86">
        <v>1</v>
      </c>
    </row>
    <row r="48" spans="2:7" ht="15">
      <c r="B48" s="82">
        <f t="shared" si="1"/>
        <v>41225</v>
      </c>
      <c r="C48" s="18" t="str">
        <f t="shared" si="2"/>
        <v>DECEMBER EXECUTIVE  28 Day Notice (12 November 2012)</v>
      </c>
      <c r="D48" s="75"/>
      <c r="E48" s="86">
        <f t="shared" si="3"/>
        <v>9</v>
      </c>
      <c r="F48" s="87">
        <v>0</v>
      </c>
      <c r="G48" s="86">
        <v>1</v>
      </c>
    </row>
    <row r="49" spans="2:7" ht="15">
      <c r="B49" s="82">
        <f t="shared" si="1"/>
        <v>41234</v>
      </c>
      <c r="C49" s="18" t="str">
        <f t="shared" si="2"/>
        <v>DECEMBER EXECUTIVE  Report Deadline (21 November 2012)</v>
      </c>
      <c r="D49" s="75"/>
      <c r="E49" s="86">
        <f t="shared" si="3"/>
        <v>5</v>
      </c>
      <c r="F49" s="87">
        <v>0</v>
      </c>
      <c r="G49" s="86">
        <v>1</v>
      </c>
    </row>
    <row r="50" spans="2:7" ht="15">
      <c r="B50" s="82">
        <f t="shared" si="1"/>
        <v>41239</v>
      </c>
      <c r="C50" s="18" t="str">
        <f t="shared" si="2"/>
        <v>DECEMBER EXECUTIVE  Officer Agenda (26 November 2012)</v>
      </c>
      <c r="D50" s="75"/>
      <c r="E50" s="86">
        <f t="shared" si="3"/>
        <v>3</v>
      </c>
      <c r="F50" s="87">
        <v>0</v>
      </c>
      <c r="G50" s="86">
        <v>1</v>
      </c>
    </row>
    <row r="51" spans="2:7" ht="15">
      <c r="B51" s="82">
        <f t="shared" si="1"/>
        <v>41242</v>
      </c>
      <c r="C51" s="18" t="str">
        <f t="shared" si="2"/>
        <v>DECEMBER EXECUTIVE  Chair Briefing (29 November 2012)</v>
      </c>
      <c r="D51" s="75"/>
      <c r="E51" s="86">
        <f t="shared" si="3"/>
        <v>12</v>
      </c>
      <c r="F51" s="87">
        <v>0</v>
      </c>
      <c r="G51" s="86">
        <v>1</v>
      </c>
    </row>
    <row r="52" spans="2:7" ht="15">
      <c r="B52" s="82">
        <f t="shared" si="1"/>
        <v>41254</v>
      </c>
      <c r="C52" s="18" t="str">
        <f t="shared" si="2"/>
        <v>DECEMBER EXECUTIVE  Meeting (11 December 2012)</v>
      </c>
      <c r="D52" s="75"/>
      <c r="E52" s="86">
        <f t="shared" si="3"/>
        <v>1</v>
      </c>
      <c r="F52" s="87">
        <v>0</v>
      </c>
      <c r="G52" s="86">
        <v>1</v>
      </c>
    </row>
    <row r="53" spans="2:7" ht="15">
      <c r="B53" s="82">
        <f t="shared" si="1"/>
        <v>41248</v>
      </c>
      <c r="C53" s="18" t="str">
        <f>CONCATENATE(C14," ","(",I14,")")</f>
        <v>AUTUMN STATEMENT (05 December 2012)</v>
      </c>
      <c r="D53" s="75"/>
      <c r="E53" s="86">
        <f t="shared" si="3"/>
        <v>1</v>
      </c>
      <c r="F53" s="87">
        <v>0</v>
      </c>
      <c r="G53" s="86">
        <v>1</v>
      </c>
    </row>
    <row r="54" spans="2:7" ht="15">
      <c r="B54" s="82">
        <f t="shared" si="1"/>
        <v>41255</v>
      </c>
      <c r="C54" s="18" t="str">
        <f>CONCATENATE(C15," ","(",I15,")")</f>
        <v>GRANT SETTLEMENT (12 December 2012)</v>
      </c>
      <c r="D54" s="75"/>
      <c r="E54" s="86">
        <f t="shared" si="3"/>
        <v>1</v>
      </c>
      <c r="F54" s="87">
        <v>0</v>
      </c>
      <c r="G54" s="86">
        <v>1</v>
      </c>
    </row>
    <row r="55" spans="2:7" ht="15">
      <c r="B55" s="82">
        <f t="shared" si="1"/>
        <v>41253</v>
      </c>
      <c r="C55" s="18" t="str">
        <f aca="true" t="shared" si="4" ref="C55:C62">CONCATENATE(C16,"  ",D16," ","(",I16,")")</f>
        <v>JANUARY EXECUTIVE  28 Day Notice (10 December 2012)</v>
      </c>
      <c r="D55" s="75"/>
      <c r="E55" s="86">
        <f t="shared" si="3"/>
        <v>4</v>
      </c>
      <c r="F55" s="87">
        <v>0</v>
      </c>
      <c r="G55" s="86">
        <v>1</v>
      </c>
    </row>
    <row r="56" spans="2:7" ht="15">
      <c r="B56" s="82">
        <f t="shared" si="1"/>
        <v>41257</v>
      </c>
      <c r="C56" s="18" t="str">
        <f t="shared" si="4"/>
        <v>JANUARY EXECUTIVE  Report Deadline (14 December 2012)</v>
      </c>
      <c r="D56" s="75"/>
      <c r="E56" s="86">
        <f t="shared" si="3"/>
        <v>5</v>
      </c>
      <c r="F56" s="87">
        <v>0</v>
      </c>
      <c r="G56" s="86">
        <v>1</v>
      </c>
    </row>
    <row r="57" spans="2:7" ht="15">
      <c r="B57" s="82">
        <f t="shared" si="1"/>
        <v>41262</v>
      </c>
      <c r="C57" s="18" t="str">
        <f t="shared" si="4"/>
        <v>JANUARY EXECUTIVE  Officer Agenda (19 December 2012)</v>
      </c>
      <c r="D57" s="75"/>
      <c r="E57" s="86">
        <f t="shared" si="3"/>
        <v>15</v>
      </c>
      <c r="F57" s="87">
        <v>0</v>
      </c>
      <c r="G57" s="86">
        <v>1</v>
      </c>
    </row>
    <row r="58" spans="2:7" ht="15">
      <c r="B58" s="82">
        <f t="shared" si="1"/>
        <v>41277</v>
      </c>
      <c r="C58" s="18" t="str">
        <f t="shared" si="4"/>
        <v>JANUARY EXECUTIVE  Chair Briefing (03 January 2013)</v>
      </c>
      <c r="D58" s="75"/>
      <c r="E58" s="86">
        <f t="shared" si="3"/>
        <v>13</v>
      </c>
      <c r="F58" s="87">
        <v>0</v>
      </c>
      <c r="G58" s="86">
        <v>1</v>
      </c>
    </row>
    <row r="59" spans="2:7" ht="15">
      <c r="B59" s="82">
        <f t="shared" si="1"/>
        <v>41290</v>
      </c>
      <c r="C59" s="18" t="str">
        <f t="shared" si="4"/>
        <v>JANUARY EXECUTIVE  Meeting (16 January 2013)</v>
      </c>
      <c r="D59" s="75"/>
      <c r="E59" s="86">
        <f t="shared" si="3"/>
        <v>1</v>
      </c>
      <c r="F59" s="87">
        <v>0</v>
      </c>
      <c r="G59" s="86">
        <v>1</v>
      </c>
    </row>
    <row r="60" spans="2:7" ht="15">
      <c r="B60" s="82">
        <f t="shared" si="1"/>
        <v>41257</v>
      </c>
      <c r="C60" s="18" t="str">
        <f t="shared" si="4"/>
        <v>BUDGET CONSULTATION  Report Deadline (14 December 2012)</v>
      </c>
      <c r="D60" s="75"/>
      <c r="E60" s="86">
        <f t="shared" si="3"/>
        <v>41</v>
      </c>
      <c r="F60" s="87">
        <v>0</v>
      </c>
      <c r="G60" s="86">
        <v>1</v>
      </c>
    </row>
    <row r="61" spans="2:7" ht="15">
      <c r="B61" s="82">
        <f t="shared" si="1"/>
        <v>41298</v>
      </c>
      <c r="C61" s="18" t="str">
        <f t="shared" si="4"/>
        <v>BUDGET CONSULTATION  Meeting (24 January 2013)</v>
      </c>
      <c r="D61" s="75"/>
      <c r="E61" s="86">
        <f t="shared" si="3"/>
        <v>1</v>
      </c>
      <c r="F61" s="87">
        <v>0</v>
      </c>
      <c r="G61" s="86">
        <v>1</v>
      </c>
    </row>
    <row r="62" spans="2:7" ht="15">
      <c r="B62" s="82">
        <f t="shared" si="1"/>
        <v>41304</v>
      </c>
      <c r="C62" s="18" t="str">
        <f t="shared" si="4"/>
        <v>RESEARCH &amp; DEVELOPMENT  Meeting (30 January 2013)</v>
      </c>
      <c r="D62" s="75"/>
      <c r="E62" s="86">
        <f t="shared" si="3"/>
        <v>1</v>
      </c>
      <c r="F62" s="87">
        <v>0</v>
      </c>
      <c r="G62" s="86">
        <v>1</v>
      </c>
    </row>
    <row r="63" spans="2:7" ht="15">
      <c r="B63" s="82">
        <f>+B33</f>
        <v>41295</v>
      </c>
      <c r="C63" s="18" t="str">
        <f>CONCATENATE(C33,"  ",D33," ","(",I33,")")</f>
        <v>TENANTS FORUM  Report Deadline (21 January 2013)</v>
      </c>
      <c r="D63" s="75"/>
      <c r="E63" s="86">
        <f>+E33</f>
        <v>10</v>
      </c>
      <c r="F63" s="87">
        <v>0</v>
      </c>
      <c r="G63" s="86">
        <v>1</v>
      </c>
    </row>
    <row r="64" spans="2:7" ht="15">
      <c r="B64" s="82">
        <f>+B34</f>
        <v>41305</v>
      </c>
      <c r="C64" s="18" t="str">
        <f>CONCATENATE(C34,"  ",D34," ","(",I34,")")</f>
        <v>TENANTS FORUM  Meeting (31 January 2013)</v>
      </c>
      <c r="D64" s="75"/>
      <c r="E64" s="86">
        <f>+E34</f>
        <v>1</v>
      </c>
      <c r="F64" s="87">
        <v>0</v>
      </c>
      <c r="G64" s="86">
        <v>1</v>
      </c>
    </row>
    <row r="65" spans="2:7" ht="15">
      <c r="B65" s="82">
        <f aca="true" t="shared" si="5" ref="B65:B73">+B24</f>
        <v>41309</v>
      </c>
      <c r="C65" s="18" t="str">
        <f aca="true" t="shared" si="6" ref="C65:C73">CONCATENATE(C24,"  ",D24," ","(",I24,")")</f>
        <v>KETTERING TOWN FORUM  Meeting (04 February 2013)</v>
      </c>
      <c r="D65" s="75"/>
      <c r="E65" s="86">
        <f aca="true" t="shared" si="7" ref="E65:E73">+E24</f>
        <v>1</v>
      </c>
      <c r="F65" s="87">
        <v>0</v>
      </c>
      <c r="G65" s="86">
        <v>1</v>
      </c>
    </row>
    <row r="66" spans="2:7" ht="15">
      <c r="B66" s="82">
        <f t="shared" si="5"/>
        <v>41310</v>
      </c>
      <c r="C66" s="18" t="str">
        <f t="shared" si="6"/>
        <v>MONITORING &amp; AUDIT  Meeting (05 February 2013)</v>
      </c>
      <c r="D66" s="75"/>
      <c r="E66" s="86">
        <f t="shared" si="7"/>
        <v>1</v>
      </c>
      <c r="F66" s="87">
        <v>0</v>
      </c>
      <c r="G66" s="86">
        <v>1</v>
      </c>
    </row>
    <row r="67" spans="2:7" ht="15">
      <c r="B67" s="82">
        <f t="shared" si="5"/>
        <v>41311</v>
      </c>
      <c r="C67" s="18" t="str">
        <f t="shared" si="6"/>
        <v>A6 TOWNS FORUM  Meeting (06 February 2013)</v>
      </c>
      <c r="D67" s="75"/>
      <c r="E67" s="86">
        <f t="shared" si="7"/>
        <v>1</v>
      </c>
      <c r="F67" s="87">
        <v>0</v>
      </c>
      <c r="G67" s="86">
        <v>1</v>
      </c>
    </row>
    <row r="68" spans="2:7" ht="15">
      <c r="B68" s="82">
        <f t="shared" si="5"/>
        <v>41312</v>
      </c>
      <c r="C68" s="18" t="str">
        <f t="shared" si="6"/>
        <v>RURAL FORUM  Meeting (07 February 2013)</v>
      </c>
      <c r="D68" s="75"/>
      <c r="E68" s="86">
        <f t="shared" si="7"/>
        <v>1</v>
      </c>
      <c r="F68" s="87">
        <v>0</v>
      </c>
      <c r="G68" s="86">
        <v>1</v>
      </c>
    </row>
    <row r="69" spans="2:7" ht="15">
      <c r="B69" s="82">
        <f t="shared" si="5"/>
        <v>41288</v>
      </c>
      <c r="C69" s="18" t="str">
        <f t="shared" si="6"/>
        <v>FEBRUARY EXECUTIVE  28 Day Notice (14 January 2013)</v>
      </c>
      <c r="D69" s="75"/>
      <c r="E69" s="86">
        <f t="shared" si="7"/>
        <v>9</v>
      </c>
      <c r="F69" s="87">
        <v>0</v>
      </c>
      <c r="G69" s="86">
        <v>1</v>
      </c>
    </row>
    <row r="70" spans="2:7" ht="15">
      <c r="B70" s="82">
        <f t="shared" si="5"/>
        <v>41297</v>
      </c>
      <c r="C70" s="18" t="str">
        <f t="shared" si="6"/>
        <v>FEBRUARY EXECUTIVE  Report Deadline (23 January 2013)</v>
      </c>
      <c r="D70" s="75"/>
      <c r="E70" s="86">
        <f t="shared" si="7"/>
        <v>5</v>
      </c>
      <c r="F70" s="87">
        <v>0</v>
      </c>
      <c r="G70" s="86">
        <v>1</v>
      </c>
    </row>
    <row r="71" spans="2:7" ht="15">
      <c r="B71" s="82">
        <f t="shared" si="5"/>
        <v>41302</v>
      </c>
      <c r="C71" s="18" t="str">
        <f t="shared" si="6"/>
        <v>FEBRUARY EXECUTIVE  Officer Agenda (28 January 2013)</v>
      </c>
      <c r="D71" s="75"/>
      <c r="E71" s="86">
        <f t="shared" si="7"/>
        <v>3</v>
      </c>
      <c r="F71" s="87">
        <v>0</v>
      </c>
      <c r="G71" s="86">
        <v>1</v>
      </c>
    </row>
    <row r="72" spans="2:7" ht="15">
      <c r="B72" s="82">
        <f t="shared" si="5"/>
        <v>41305</v>
      </c>
      <c r="C72" s="18" t="str">
        <f t="shared" si="6"/>
        <v>FEBRUARY EXECUTIVE  Chair Briefing (31 January 2013)</v>
      </c>
      <c r="D72" s="75"/>
      <c r="E72" s="86">
        <f t="shared" si="7"/>
        <v>13</v>
      </c>
      <c r="F72" s="87">
        <v>0</v>
      </c>
      <c r="G72" s="86">
        <v>1</v>
      </c>
    </row>
    <row r="73" spans="2:7" ht="15">
      <c r="B73" s="82">
        <f t="shared" si="5"/>
        <v>41318</v>
      </c>
      <c r="C73" s="18" t="str">
        <f t="shared" si="6"/>
        <v>FEBRUARY EXECUTIVE  Meeting (13 February 2013)</v>
      </c>
      <c r="D73" s="75"/>
      <c r="E73" s="86">
        <f t="shared" si="7"/>
        <v>1</v>
      </c>
      <c r="F73" s="87">
        <v>0</v>
      </c>
      <c r="G73" s="86">
        <v>1</v>
      </c>
    </row>
    <row r="74" spans="2:7" ht="15">
      <c r="B74" s="82">
        <f>+B35</f>
        <v>41332</v>
      </c>
      <c r="C74" s="18" t="str">
        <f>CONCATENATE(C35,"  ",D35," ","(",I35,")")</f>
        <v>COUNCIL  Meeting (27 February 2013)</v>
      </c>
      <c r="D74" s="75"/>
      <c r="E74" s="86">
        <f>+E35</f>
        <v>1</v>
      </c>
      <c r="F74" s="87">
        <v>0</v>
      </c>
      <c r="G74" s="86">
        <v>1</v>
      </c>
    </row>
    <row r="75" spans="2:7" ht="15.75" thickBot="1">
      <c r="B75" s="83">
        <f>+B36</f>
        <v>41350</v>
      </c>
      <c r="C75" s="84" t="str">
        <f>CONCATENATE(C36," ","(",I36,")")</f>
        <v>DISPATCH OF COUNCIL TAX BILLS (17 March 2013)</v>
      </c>
      <c r="D75" s="85"/>
      <c r="E75" s="88">
        <f>+E36</f>
        <v>1</v>
      </c>
      <c r="F75" s="89">
        <v>0</v>
      </c>
      <c r="G75" s="88">
        <v>1</v>
      </c>
    </row>
    <row r="76" spans="3:6" ht="15">
      <c r="C76" s="74"/>
      <c r="D76" s="74"/>
      <c r="E76" s="74"/>
      <c r="F76" s="19"/>
    </row>
    <row r="77" spans="3:6" ht="15">
      <c r="C77" s="74"/>
      <c r="D77" s="74"/>
      <c r="E77" s="74"/>
      <c r="F77" s="19"/>
    </row>
    <row r="78" spans="5:6" ht="15">
      <c r="E78" s="74"/>
      <c r="F78" s="19"/>
    </row>
    <row r="79" spans="5:6" ht="15">
      <c r="E79" s="74"/>
      <c r="F79" s="19"/>
    </row>
    <row r="80" spans="5:6" ht="15">
      <c r="E80" s="74"/>
      <c r="F80" s="19"/>
    </row>
    <row r="81" spans="5:6" ht="15">
      <c r="E81" s="74"/>
      <c r="F81" s="19"/>
    </row>
    <row r="82" spans="5:6" ht="15">
      <c r="E82" s="74"/>
      <c r="F82" s="19"/>
    </row>
    <row r="83" spans="5:6" ht="15">
      <c r="E83" s="74"/>
      <c r="F83" s="19"/>
    </row>
    <row r="84" spans="5:6" ht="15">
      <c r="E84" s="74"/>
      <c r="F84" s="19"/>
    </row>
    <row r="85" spans="5:6" ht="15">
      <c r="E85" s="74"/>
      <c r="F85" s="19"/>
    </row>
    <row r="86" spans="5:6" ht="15">
      <c r="E86" s="74"/>
      <c r="F86" s="19"/>
    </row>
    <row r="87" spans="5:6" ht="15">
      <c r="E87" s="74"/>
      <c r="F87" s="19"/>
    </row>
    <row r="88" spans="5:6" ht="15">
      <c r="E88" s="74"/>
      <c r="F88" s="19"/>
    </row>
    <row r="89" spans="5:6" ht="15">
      <c r="E89" s="74"/>
      <c r="F89" s="19"/>
    </row>
    <row r="90" spans="5:6" ht="15">
      <c r="E90" s="74"/>
      <c r="F90" s="19"/>
    </row>
    <row r="91" spans="5:6" ht="15">
      <c r="E91" s="74"/>
      <c r="F91" s="19"/>
    </row>
    <row r="92" spans="5:6" ht="15">
      <c r="E92" s="74"/>
      <c r="F92" s="19"/>
    </row>
    <row r="93" spans="5:6" ht="15">
      <c r="E93" s="74"/>
      <c r="F93" s="19"/>
    </row>
    <row r="94" spans="5:6" ht="15">
      <c r="E94" s="74"/>
      <c r="F94" s="19"/>
    </row>
    <row r="95" spans="5:6" ht="15">
      <c r="E95" s="74"/>
      <c r="F95" s="19"/>
    </row>
    <row r="96" spans="5:6" ht="15">
      <c r="E96" s="74"/>
      <c r="F96" s="19"/>
    </row>
    <row r="97" spans="5:6" ht="15">
      <c r="E97" s="74"/>
      <c r="F97" s="19"/>
    </row>
    <row r="98" spans="5:6" ht="15">
      <c r="E98" s="74"/>
      <c r="F98" s="19"/>
    </row>
    <row r="99" spans="5:6" ht="15">
      <c r="E99" s="74"/>
      <c r="F99" s="19"/>
    </row>
    <row r="100" spans="5:6" ht="15">
      <c r="E100" s="74"/>
      <c r="F100" s="19"/>
    </row>
    <row r="101" spans="5:6" ht="15">
      <c r="E101" s="74"/>
      <c r="F101" s="19"/>
    </row>
    <row r="102" spans="5:6" ht="15">
      <c r="E102" s="74"/>
      <c r="F102" s="19"/>
    </row>
    <row r="103" spans="5:6" ht="15">
      <c r="E103" s="74"/>
      <c r="F103" s="19"/>
    </row>
    <row r="104" spans="5:6" ht="15">
      <c r="E104" s="74"/>
      <c r="F104" s="19"/>
    </row>
    <row r="105" spans="5:6" ht="15">
      <c r="E105" s="74"/>
      <c r="F105" s="19"/>
    </row>
    <row r="106" spans="5:6" ht="15">
      <c r="E106" s="74"/>
      <c r="F106" s="19"/>
    </row>
    <row r="107" spans="5:6" ht="15">
      <c r="E107" s="74"/>
      <c r="F107" s="19"/>
    </row>
    <row r="108" spans="5:6" ht="15">
      <c r="E108" s="74"/>
      <c r="F108" s="19"/>
    </row>
    <row r="109" spans="5:6" ht="15">
      <c r="E109" s="74"/>
      <c r="F109" s="19"/>
    </row>
    <row r="110" spans="5:6" ht="15">
      <c r="E110" s="74"/>
      <c r="F110" s="19"/>
    </row>
    <row r="111" spans="5:6" ht="15">
      <c r="E111" s="74"/>
      <c r="F111" s="19"/>
    </row>
    <row r="112" spans="5:6" ht="15">
      <c r="E112" s="74"/>
      <c r="F112" s="19"/>
    </row>
    <row r="113" spans="5:6" ht="15">
      <c r="E113" s="74"/>
      <c r="F113" s="19"/>
    </row>
    <row r="114" spans="5:6" ht="15">
      <c r="E114" s="74"/>
      <c r="F114" s="19"/>
    </row>
    <row r="115" spans="5:6" ht="15">
      <c r="E115" s="74"/>
      <c r="F115" s="19"/>
    </row>
    <row r="116" spans="5:6" ht="15">
      <c r="E116" s="74"/>
      <c r="F116" s="19"/>
    </row>
    <row r="117" spans="5:6" ht="15">
      <c r="E117" s="74"/>
      <c r="F117" s="19"/>
    </row>
    <row r="118" spans="5:6" ht="15">
      <c r="E118" s="74"/>
      <c r="F118" s="19"/>
    </row>
    <row r="119" spans="5:6" ht="15">
      <c r="E119" s="74"/>
      <c r="F119" s="19"/>
    </row>
    <row r="120" spans="5:6" ht="15">
      <c r="E120" s="74"/>
      <c r="F120" s="19"/>
    </row>
    <row r="121" spans="5:6" ht="15">
      <c r="E121" s="74"/>
      <c r="F121" s="19"/>
    </row>
    <row r="122" spans="5:6" ht="15">
      <c r="E122" s="74"/>
      <c r="F122" s="19"/>
    </row>
    <row r="123" spans="5:6" ht="15">
      <c r="E123" s="74"/>
      <c r="F123" s="19"/>
    </row>
    <row r="124" spans="5:6" ht="15">
      <c r="E124" s="74"/>
      <c r="F124" s="19"/>
    </row>
    <row r="125" spans="5:6" ht="15">
      <c r="E125" s="74"/>
      <c r="F125" s="19"/>
    </row>
    <row r="126" spans="5:6" ht="15">
      <c r="E126" s="74"/>
      <c r="F126" s="19"/>
    </row>
    <row r="127" spans="5:6" ht="15">
      <c r="E127" s="74"/>
      <c r="F127" s="19"/>
    </row>
    <row r="128" spans="5:6" ht="15">
      <c r="E128" s="74"/>
      <c r="F128" s="19"/>
    </row>
    <row r="129" spans="5:6" ht="15">
      <c r="E129" s="74"/>
      <c r="F129" s="19"/>
    </row>
    <row r="130" spans="5:6" ht="15">
      <c r="E130" s="74"/>
      <c r="F130" s="19"/>
    </row>
    <row r="131" spans="5:6" ht="15">
      <c r="E131" s="74"/>
      <c r="F131" s="19"/>
    </row>
    <row r="132" spans="5:6" ht="15">
      <c r="E132" s="74"/>
      <c r="F132" s="19"/>
    </row>
    <row r="133" spans="5:6" ht="15">
      <c r="E133" s="74"/>
      <c r="F133" s="19"/>
    </row>
    <row r="134" spans="5:6" ht="15">
      <c r="E134" s="74"/>
      <c r="F134" s="19"/>
    </row>
    <row r="135" spans="5:6" ht="15">
      <c r="E135" s="74"/>
      <c r="F135" s="19"/>
    </row>
    <row r="136" spans="5:6" ht="15">
      <c r="E136" s="74"/>
      <c r="F136" s="19"/>
    </row>
    <row r="137" spans="5:6" ht="15">
      <c r="E137" s="74"/>
      <c r="F137" s="19"/>
    </row>
    <row r="138" spans="5:6" ht="15">
      <c r="E138" s="74"/>
      <c r="F138" s="19"/>
    </row>
    <row r="139" spans="5:6" ht="15">
      <c r="E139" s="74"/>
      <c r="F139" s="19"/>
    </row>
    <row r="140" spans="5:6" ht="15">
      <c r="E140" s="74"/>
      <c r="F140" s="19"/>
    </row>
    <row r="141" spans="5:6" ht="15">
      <c r="E141" s="74"/>
      <c r="F141" s="19"/>
    </row>
    <row r="142" spans="5:6" ht="15">
      <c r="E142" s="74"/>
      <c r="F142" s="19"/>
    </row>
    <row r="143" spans="5:6" ht="15">
      <c r="E143" s="74"/>
      <c r="F143" s="19"/>
    </row>
    <row r="144" spans="5:6" ht="15">
      <c r="E144" s="74"/>
      <c r="F144" s="19"/>
    </row>
    <row r="145" spans="5:6" ht="15">
      <c r="E145" s="74"/>
      <c r="F145" s="19"/>
    </row>
    <row r="146" spans="5:6" ht="15">
      <c r="E146" s="74"/>
      <c r="F146" s="19"/>
    </row>
    <row r="147" spans="5:6" ht="15">
      <c r="E147" s="74"/>
      <c r="F147" s="19"/>
    </row>
    <row r="148" spans="5:6" ht="15">
      <c r="E148" s="74"/>
      <c r="F148" s="19"/>
    </row>
    <row r="149" spans="5:6" ht="15">
      <c r="E149" s="74"/>
      <c r="F149" s="19"/>
    </row>
    <row r="150" spans="5:6" ht="15">
      <c r="E150" s="74"/>
      <c r="F150" s="19"/>
    </row>
    <row r="151" spans="5:6" ht="15">
      <c r="E151" s="74"/>
      <c r="F151" s="19"/>
    </row>
    <row r="152" spans="5:6" ht="15">
      <c r="E152" s="74"/>
      <c r="F152" s="19"/>
    </row>
    <row r="153" spans="5:6" ht="15">
      <c r="E153" s="74"/>
      <c r="F153" s="19"/>
    </row>
    <row r="154" spans="5:6" ht="15">
      <c r="E154" s="74"/>
      <c r="F154" s="19"/>
    </row>
    <row r="155" spans="5:6" ht="15">
      <c r="E155" s="74"/>
      <c r="F155" s="19"/>
    </row>
    <row r="156" spans="5:6" ht="15">
      <c r="E156" s="74"/>
      <c r="F156" s="19"/>
    </row>
    <row r="157" spans="5:6" ht="15">
      <c r="E157" s="74"/>
      <c r="F157" s="19"/>
    </row>
    <row r="158" spans="5:6" ht="15">
      <c r="E158" s="74"/>
      <c r="F158" s="19"/>
    </row>
    <row r="159" spans="5:6" ht="15">
      <c r="E159" s="74"/>
      <c r="F159" s="19"/>
    </row>
    <row r="160" spans="5:6" ht="15">
      <c r="E160" s="74"/>
      <c r="F160" s="19"/>
    </row>
    <row r="161" spans="5:6" ht="15">
      <c r="E161" s="74"/>
      <c r="F161" s="19"/>
    </row>
    <row r="162" spans="5:6" ht="15">
      <c r="E162" s="74"/>
      <c r="F162" s="19"/>
    </row>
    <row r="163" spans="5:6" ht="15">
      <c r="E163" s="74"/>
      <c r="F163" s="19"/>
    </row>
    <row r="164" spans="5:6" ht="15">
      <c r="E164" s="74"/>
      <c r="F164" s="19"/>
    </row>
    <row r="165" spans="5:6" ht="15">
      <c r="E165" s="74"/>
      <c r="F165" s="19"/>
    </row>
    <row r="166" spans="5:6" ht="15">
      <c r="E166" s="74"/>
      <c r="F166" s="19"/>
    </row>
    <row r="167" spans="5:6" ht="15">
      <c r="E167" s="74"/>
      <c r="F167" s="19"/>
    </row>
    <row r="168" spans="5:6" ht="15">
      <c r="E168" s="74"/>
      <c r="F168" s="19"/>
    </row>
    <row r="169" spans="5:6" ht="15">
      <c r="E169" s="74"/>
      <c r="F169" s="19"/>
    </row>
    <row r="170" spans="5:6" ht="15">
      <c r="E170" s="74"/>
      <c r="F170" s="19"/>
    </row>
    <row r="171" spans="5:6" ht="15">
      <c r="E171" s="74"/>
      <c r="F171" s="19"/>
    </row>
    <row r="172" spans="5:6" ht="15">
      <c r="E172" s="74"/>
      <c r="F172" s="19"/>
    </row>
    <row r="173" spans="5:6" ht="15">
      <c r="E173" s="74"/>
      <c r="F173" s="19"/>
    </row>
  </sheetData>
  <printOptions horizontalCentered="1"/>
  <pageMargins left="0.35433070866141736" right="0.35433070866141736" top="0.3937007874015748" bottom="0.3937007874015748" header="0.31496062992125984" footer="0.5118110236220472"/>
  <pageSetup fitToHeight="1" fitToWidth="1" horizontalDpi="600" verticalDpi="600" orientation="portrait"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Gsoulsby</dc:creator>
  <cp:keywords/>
  <dc:description/>
  <cp:lastModifiedBy>Ireson</cp:lastModifiedBy>
  <cp:lastPrinted>2012-10-29T12:54:50Z</cp:lastPrinted>
  <dcterms:created xsi:type="dcterms:W3CDTF">2004-11-25T14:54:03Z</dcterms:created>
  <dcterms:modified xsi:type="dcterms:W3CDTF">2012-10-29T12:55:45Z</dcterms:modified>
  <cp:category/>
  <cp:version/>
  <cp:contentType/>
  <cp:contentStatus/>
</cp:coreProperties>
</file>