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230" activeTab="0"/>
  </bookViews>
  <sheets>
    <sheet name="Cap Prog - Detail (Budget Book)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0">'Cap Prog - Detail (Budget Book)'!$B$1:$G$104</definedName>
    <definedName name="_xlnm.Print_Titles" localSheetId="0">'Cap Prog - Detail (Budget Book)'!$3:$5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<sst xmlns="http://schemas.openxmlformats.org/spreadsheetml/2006/main" count="199" uniqueCount="142">
  <si>
    <t>Cost Centre (Do Not Print)</t>
  </si>
  <si>
    <t>2012/13</t>
  </si>
  <si>
    <t>Scheme</t>
  </si>
  <si>
    <t>Latest Estimate</t>
  </si>
  <si>
    <t>£000</t>
  </si>
  <si>
    <t>HOUSING REVENUE ACCOUNT</t>
  </si>
  <si>
    <t>Kitchen &amp; Bathroom Renewal</t>
  </si>
  <si>
    <t>H435</t>
  </si>
  <si>
    <t>Sheltered Accommodation Upgrading</t>
  </si>
  <si>
    <t>H440</t>
  </si>
  <si>
    <t>Window Renewal Programme</t>
  </si>
  <si>
    <t>H441</t>
  </si>
  <si>
    <t xml:space="preserve">Central Heating </t>
  </si>
  <si>
    <t>H442</t>
  </si>
  <si>
    <t>H455</t>
  </si>
  <si>
    <t>Other Schemes</t>
  </si>
  <si>
    <t>H443</t>
  </si>
  <si>
    <t>H445</t>
  </si>
  <si>
    <t>H420</t>
  </si>
  <si>
    <t>H430</t>
  </si>
  <si>
    <t>H456</t>
  </si>
  <si>
    <t>H462</t>
  </si>
  <si>
    <t>H446</t>
  </si>
  <si>
    <t>H444</t>
  </si>
  <si>
    <t>H448</t>
  </si>
  <si>
    <t>H447</t>
  </si>
  <si>
    <t>H449</t>
  </si>
  <si>
    <t>H458</t>
  </si>
  <si>
    <t>H450</t>
  </si>
  <si>
    <t>H457</t>
  </si>
  <si>
    <t>H459</t>
  </si>
  <si>
    <t>H460</t>
  </si>
  <si>
    <t>H461</t>
  </si>
  <si>
    <t>Sub Total</t>
  </si>
  <si>
    <t>GENERAL FUND</t>
  </si>
  <si>
    <t>Private Sector Housing Improvement</t>
  </si>
  <si>
    <t>Rolling Programme:</t>
  </si>
  <si>
    <t>H300</t>
  </si>
  <si>
    <t>H305</t>
  </si>
  <si>
    <t>H303</t>
  </si>
  <si>
    <t>H315</t>
  </si>
  <si>
    <t>Investment &amp;  Repair Programme</t>
  </si>
  <si>
    <t>A319</t>
  </si>
  <si>
    <t>Repair/Replacement:</t>
  </si>
  <si>
    <t>H312</t>
  </si>
  <si>
    <t>C341</t>
  </si>
  <si>
    <t>E311</t>
  </si>
  <si>
    <t>E312</t>
  </si>
  <si>
    <t>A402</t>
  </si>
  <si>
    <t>Enhancements:</t>
  </si>
  <si>
    <t>B371</t>
  </si>
  <si>
    <t>C342</t>
  </si>
  <si>
    <t>C343</t>
  </si>
  <si>
    <t>Improvements:</t>
  </si>
  <si>
    <t>A393</t>
  </si>
  <si>
    <t>F374</t>
  </si>
  <si>
    <t>C339</t>
  </si>
  <si>
    <t>C345</t>
  </si>
  <si>
    <t xml:space="preserve">Community Project Schemes </t>
  </si>
  <si>
    <t>A337</t>
  </si>
  <si>
    <t>C330</t>
  </si>
  <si>
    <t>D344</t>
  </si>
  <si>
    <t>D371</t>
  </si>
  <si>
    <t>C344</t>
  </si>
  <si>
    <t>K398</t>
  </si>
  <si>
    <t>D311, D314, D317</t>
  </si>
  <si>
    <t>D324</t>
  </si>
  <si>
    <t>A327</t>
  </si>
  <si>
    <t>A400</t>
  </si>
  <si>
    <t>A401</t>
  </si>
  <si>
    <t>IT Replacement programme</t>
  </si>
  <si>
    <t>K370</t>
  </si>
  <si>
    <t>Enhancements</t>
  </si>
  <si>
    <t>K395</t>
  </si>
  <si>
    <t>F375</t>
  </si>
  <si>
    <t>Invest To Save Projects</t>
  </si>
  <si>
    <t>F330</t>
  </si>
  <si>
    <t>CAPITAL PROGRAMME TOTAL</t>
  </si>
  <si>
    <t>Decent Homes - Kitchen &amp; Bathroom Renewal</t>
  </si>
  <si>
    <t/>
  </si>
  <si>
    <t>Door Entry Scheme</t>
  </si>
  <si>
    <t>Decent Homes - Window Renewals</t>
  </si>
  <si>
    <t>Decent Homes - Central Heating</t>
  </si>
  <si>
    <t>Decent Homes - Replace Oil Tanks</t>
  </si>
  <si>
    <t>Decent Homes - Re-Roofing</t>
  </si>
  <si>
    <t>Decent Homes - External Wall Repairs</t>
  </si>
  <si>
    <t>Improving Access for Disabled People</t>
  </si>
  <si>
    <t>Decent Homes - Electrical Upgrades</t>
  </si>
  <si>
    <t>Decent Homes - Fire Precautions (Fire Doors)</t>
  </si>
  <si>
    <t>Decent Homes - Fire Precautions</t>
  </si>
  <si>
    <t>Composite Door Replacements</t>
  </si>
  <si>
    <t>Structural Improvements</t>
  </si>
  <si>
    <t>Major Voids</t>
  </si>
  <si>
    <t>External Wall Insulation</t>
  </si>
  <si>
    <t>Loft and Internal Wall Insulation</t>
  </si>
  <si>
    <t>Environmental Improvements - Highfields</t>
  </si>
  <si>
    <t>Decent Homes - Other works</t>
  </si>
  <si>
    <t>Sheltered Housing - External Area Enhancements</t>
  </si>
  <si>
    <t>Conversion of Wardens Flat</t>
  </si>
  <si>
    <t>Communal Areas - Hampden Crescent</t>
  </si>
  <si>
    <t>Minor Works / Renovation / DFG's</t>
  </si>
  <si>
    <t>Private Sector Decent Homes Project</t>
  </si>
  <si>
    <t>Social Housing Grants</t>
  </si>
  <si>
    <t>Home Energy Initiative</t>
  </si>
  <si>
    <t>Swimming Pool Plant Renewal</t>
  </si>
  <si>
    <t>Pastures Caravan Site - New Site</t>
  </si>
  <si>
    <t>Rothwell Rd Cemetery - Extension</t>
  </si>
  <si>
    <t>London Road Refurbishment</t>
  </si>
  <si>
    <t>Bowling Green Road CAB Refurbishment</t>
  </si>
  <si>
    <t>Warkton Village Hall</t>
  </si>
  <si>
    <t>Robinson Way Depot - Various Works</t>
  </si>
  <si>
    <t>Crematorium - Extension</t>
  </si>
  <si>
    <t>ITS - Ebeneezer Place Car Park</t>
  </si>
  <si>
    <t>New Desborough Leisure Centre - Fit out</t>
  </si>
  <si>
    <t>Small Capital Works</t>
  </si>
  <si>
    <t>SCW - Car Park Repairs</t>
  </si>
  <si>
    <t>Car Parking</t>
  </si>
  <si>
    <t>Village Halls</t>
  </si>
  <si>
    <t>Borough Wide - Recycling Project</t>
  </si>
  <si>
    <t>Conservation Area Enhancement Schemes</t>
  </si>
  <si>
    <t>Shopfront Improvements</t>
  </si>
  <si>
    <t>Car Park Machine Replacement</t>
  </si>
  <si>
    <t>Outdoor Screen</t>
  </si>
  <si>
    <t>Suite 16 Projects</t>
  </si>
  <si>
    <t>Public Realm 4</t>
  </si>
  <si>
    <t>Desborough Greenspace Phase 1</t>
  </si>
  <si>
    <t>SCW - Rockingham Road Pleasure Park Footpaths</t>
  </si>
  <si>
    <t>King George V Recreation Ground</t>
  </si>
  <si>
    <t>Infrastructure/Flexible Working</t>
  </si>
  <si>
    <t>Government Connect - GCSX</t>
  </si>
  <si>
    <t>System Replacements</t>
  </si>
  <si>
    <t>Global Budget Provision</t>
  </si>
  <si>
    <t>Original Budget</t>
  </si>
  <si>
    <t>Carry Forwards</t>
  </si>
  <si>
    <t>Budget Approvals</t>
  </si>
  <si>
    <t xml:space="preserve"> CAPITAL PROGRAMME 2012 - 2013</t>
  </si>
  <si>
    <t>Major Repairs Allowance (MRA)</t>
  </si>
  <si>
    <t>Capital Receipts - Right to Buy</t>
  </si>
  <si>
    <t>External Borrowing</t>
  </si>
  <si>
    <t>Grants and Contributions</t>
  </si>
  <si>
    <t xml:space="preserve">Total </t>
  </si>
  <si>
    <t>FINANCING ANALYSIS: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</si>
</sst>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.00_ ;[Red]\-#,##0.00\ "/>
    <numFmt numFmtId="168" formatCode="#,##0_ ;[Red]\(#,##0\)\ "/>
    <numFmt numFmtId="169" formatCode="_-* #,##0_-;\-* #,##0_-;_-* &quot;0&quot;??_-;_-@_-"/>
    <numFmt numFmtId="170" formatCode="#,##0;[Red]\(#,##0\)"/>
    <numFmt numFmtId="171" formatCode="#,##0.0_ ;[Red]\-#,##0.0\ "/>
    <numFmt numFmtId="172" formatCode="0_ ;[Red]\-0\ "/>
    <numFmt numFmtId="173" formatCode="_-* #,##0.0_-;\-* #,##0.0_-;_-* &quot;-&quot;??_-;_-@_-"/>
    <numFmt numFmtId="174" formatCode="#,##0_ ;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0.0%"/>
    <numFmt numFmtId="192" formatCode="#."/>
    <numFmt numFmtId="193" formatCode="&quot;£&quot;#,##0"/>
    <numFmt numFmtId="194" formatCode="#,##0.00_ ;\-#,##0.00\ "/>
    <numFmt numFmtId="195" formatCode="#\ ?/8"/>
    <numFmt numFmtId="196" formatCode="0_ ;\-0\ "/>
    <numFmt numFmtId="197" formatCode="#,##0.000_ ;\-#,##0.000\ 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0.0"/>
    <numFmt numFmtId="205" formatCode="#,##0.0000_ ;\-#,##0.0000\ "/>
    <numFmt numFmtId="206" formatCode="#,##0\ ;\-#,##0"/>
    <numFmt numFmtId="207" formatCode="#,##0\ ;\(#,##0\)"/>
    <numFmt numFmtId="208" formatCode="#,##0_ ;\(#,##0\)"/>
    <numFmt numFmtId="209" formatCode="&quot;£&quot;000"/>
    <numFmt numFmtId="210" formatCode="mmm\-yyyy"/>
    <numFmt numFmtId="211" formatCode="#,##0.0"/>
    <numFmt numFmtId="212" formatCode="000"/>
    <numFmt numFmtId="213" formatCode="_-* #,##0.00;[Red]_-* \(#,##0.00\);_-* &quot;-&quot;;"/>
    <numFmt numFmtId="214" formatCode="#,##0.00;[Red]\(#,##0.00\)"/>
    <numFmt numFmtId="215" formatCode="[Red]#,##0_ ;\(#,##0\)"/>
    <numFmt numFmtId="216" formatCode="#,##0_ ;\(#,##0\ \)"/>
    <numFmt numFmtId="217" formatCode="0000"/>
    <numFmt numFmtId="218" formatCode="_-* #,##0.000_-;\-* #,##0.000_-;_-* &quot;-&quot;??_-;_-@_-"/>
    <numFmt numFmtId="219" formatCode="&quot;£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1" fillId="24" borderId="0" xfId="58" applyFont="1" applyFill="1">
      <alignment/>
      <protection/>
    </xf>
    <xf numFmtId="0" fontId="22" fillId="0" borderId="0" xfId="58" applyFont="1" applyFill="1" applyAlignment="1">
      <alignment horizontal="centerContinuous"/>
      <protection/>
    </xf>
    <xf numFmtId="0" fontId="22" fillId="0" borderId="0" xfId="58" applyFont="1" applyFill="1" applyAlignment="1">
      <alignment horizontal="center"/>
      <protection/>
    </xf>
    <xf numFmtId="174" fontId="22" fillId="0" borderId="0" xfId="58" applyNumberFormat="1" applyFont="1" applyFill="1" applyAlignment="1">
      <alignment horizontal="center"/>
      <protection/>
    </xf>
    <xf numFmtId="0" fontId="22" fillId="0" borderId="10" xfId="58" applyFont="1" applyFill="1" applyBorder="1" applyAlignment="1">
      <alignment horizontal="center"/>
      <protection/>
    </xf>
    <xf numFmtId="0" fontId="22" fillId="0" borderId="11" xfId="58" applyFont="1" applyFill="1" applyBorder="1" applyAlignment="1">
      <alignment horizontal="center" vertical="center"/>
      <protection/>
    </xf>
    <xf numFmtId="174" fontId="22" fillId="0" borderId="12" xfId="58" applyNumberFormat="1" applyFont="1" applyFill="1" applyBorder="1" applyAlignment="1">
      <alignment horizontal="center" vertical="center" wrapText="1"/>
      <protection/>
    </xf>
    <xf numFmtId="174" fontId="22" fillId="0" borderId="13" xfId="58" applyNumberFormat="1" applyFont="1" applyFill="1" applyBorder="1" applyAlignment="1">
      <alignment horizontal="center" vertical="center" wrapText="1"/>
      <protection/>
    </xf>
    <xf numFmtId="0" fontId="21" fillId="0" borderId="14" xfId="58" applyFont="1" applyFill="1" applyBorder="1" applyAlignment="1">
      <alignment horizontal="center" vertical="center"/>
      <protection/>
    </xf>
    <xf numFmtId="0" fontId="22" fillId="0" borderId="11" xfId="58" applyFont="1" applyFill="1" applyBorder="1">
      <alignment/>
      <protection/>
    </xf>
    <xf numFmtId="174" fontId="22" fillId="0" borderId="15" xfId="58" applyNumberFormat="1" applyFont="1" applyFill="1" applyBorder="1">
      <alignment/>
      <protection/>
    </xf>
    <xf numFmtId="0" fontId="22" fillId="0" borderId="11" xfId="58" applyFont="1" applyFill="1" applyBorder="1" applyAlignment="1">
      <alignment vertical="top"/>
      <protection/>
    </xf>
    <xf numFmtId="174" fontId="21" fillId="0" borderId="15" xfId="58" applyNumberFormat="1" applyFont="1" applyFill="1" applyBorder="1">
      <alignment/>
      <protection/>
    </xf>
    <xf numFmtId="174" fontId="21" fillId="0" borderId="16" xfId="58" applyNumberFormat="1" applyFont="1" applyFill="1" applyBorder="1">
      <alignment/>
      <protection/>
    </xf>
    <xf numFmtId="0" fontId="21" fillId="0" borderId="11" xfId="58" applyFont="1" applyFill="1" applyBorder="1" applyAlignment="1">
      <alignment horizontal="left" vertical="top" indent="1"/>
      <protection/>
    </xf>
    <xf numFmtId="165" fontId="21" fillId="0" borderId="15" xfId="58" applyNumberFormat="1" applyFont="1" applyFill="1" applyBorder="1">
      <alignment/>
      <protection/>
    </xf>
    <xf numFmtId="0" fontId="22" fillId="0" borderId="11" xfId="58" applyFont="1" applyFill="1" applyBorder="1" applyAlignment="1">
      <alignment horizontal="left" vertical="top"/>
      <protection/>
    </xf>
    <xf numFmtId="0" fontId="23" fillId="0" borderId="11" xfId="58" applyFont="1" applyFill="1" applyBorder="1" applyAlignment="1">
      <alignment horizontal="left" vertical="top" indent="1"/>
      <protection/>
    </xf>
    <xf numFmtId="0" fontId="21" fillId="0" borderId="11" xfId="58" applyFont="1" applyFill="1" applyBorder="1" applyAlignment="1">
      <alignment vertical="top"/>
      <protection/>
    </xf>
    <xf numFmtId="0" fontId="21" fillId="0" borderId="11" xfId="58" applyFont="1" applyFill="1" applyBorder="1" applyAlignment="1">
      <alignment horizontal="left" indent="1"/>
      <protection/>
    </xf>
    <xf numFmtId="0" fontId="22" fillId="0" borderId="17" xfId="58" applyFont="1" applyFill="1" applyBorder="1" applyAlignment="1">
      <alignment horizontal="right"/>
      <protection/>
    </xf>
    <xf numFmtId="174" fontId="22" fillId="0" borderId="18" xfId="58" applyNumberFormat="1" applyFont="1" applyFill="1" applyBorder="1">
      <alignment/>
      <protection/>
    </xf>
    <xf numFmtId="165" fontId="22" fillId="0" borderId="18" xfId="58" applyNumberFormat="1" applyFont="1" applyFill="1" applyBorder="1">
      <alignment/>
      <protection/>
    </xf>
    <xf numFmtId="174" fontId="22" fillId="0" borderId="19" xfId="58" applyNumberFormat="1" applyFont="1" applyFill="1" applyBorder="1">
      <alignment/>
      <protection/>
    </xf>
    <xf numFmtId="174" fontId="21" fillId="24" borderId="0" xfId="58" applyNumberFormat="1" applyFont="1" applyFill="1">
      <alignment/>
      <protection/>
    </xf>
    <xf numFmtId="165" fontId="22" fillId="0" borderId="15" xfId="58" applyNumberFormat="1" applyFont="1" applyFill="1" applyBorder="1">
      <alignment/>
      <protection/>
    </xf>
    <xf numFmtId="0" fontId="24" fillId="0" borderId="11" xfId="58" applyFont="1" applyFill="1" applyBorder="1" applyAlignment="1">
      <alignment vertical="center" wrapText="1"/>
      <protection/>
    </xf>
    <xf numFmtId="0" fontId="22" fillId="0" borderId="11" xfId="58" applyFont="1" applyFill="1" applyBorder="1" applyAlignment="1">
      <alignment horizontal="left" vertical="center" wrapText="1" indent="1"/>
      <protection/>
    </xf>
    <xf numFmtId="0" fontId="21" fillId="0" borderId="11" xfId="58" applyFont="1" applyFill="1" applyBorder="1" applyAlignment="1">
      <alignment horizontal="left" vertical="center" wrapText="1" indent="1"/>
      <protection/>
    </xf>
    <xf numFmtId="0" fontId="22" fillId="0" borderId="17" xfId="58" applyFont="1" applyFill="1" applyBorder="1" applyAlignment="1">
      <alignment horizontal="right" vertical="center" wrapText="1"/>
      <protection/>
    </xf>
    <xf numFmtId="0" fontId="24" fillId="0" borderId="10" xfId="58" applyFont="1" applyFill="1" applyBorder="1">
      <alignment/>
      <protection/>
    </xf>
    <xf numFmtId="174" fontId="22" fillId="0" borderId="20" xfId="58" applyNumberFormat="1" applyFont="1" applyFill="1" applyBorder="1">
      <alignment/>
      <protection/>
    </xf>
    <xf numFmtId="174" fontId="22" fillId="0" borderId="21" xfId="58" applyNumberFormat="1" applyFont="1" applyFill="1" applyBorder="1">
      <alignment/>
      <protection/>
    </xf>
    <xf numFmtId="165" fontId="22" fillId="0" borderId="21" xfId="58" applyNumberFormat="1" applyFont="1" applyFill="1" applyBorder="1">
      <alignment/>
      <protection/>
    </xf>
    <xf numFmtId="0" fontId="22" fillId="0" borderId="11" xfId="58" applyFont="1" applyFill="1" applyBorder="1" applyAlignment="1">
      <alignment horizontal="left" indent="1"/>
      <protection/>
    </xf>
    <xf numFmtId="3" fontId="21" fillId="0" borderId="11" xfId="58" applyNumberFormat="1" applyFont="1" applyFill="1" applyBorder="1" applyAlignment="1">
      <alignment horizontal="left" indent="1"/>
      <protection/>
    </xf>
    <xf numFmtId="0" fontId="21" fillId="24" borderId="0" xfId="58" applyFont="1" applyFill="1" applyAlignment="1">
      <alignment vertical="center" wrapText="1"/>
      <protection/>
    </xf>
    <xf numFmtId="174" fontId="22" fillId="0" borderId="18" xfId="59" applyNumberFormat="1" applyFont="1" applyFill="1" applyBorder="1">
      <alignment/>
      <protection/>
    </xf>
    <xf numFmtId="165" fontId="22" fillId="0" borderId="18" xfId="59" applyNumberFormat="1" applyFont="1" applyFill="1" applyBorder="1">
      <alignment/>
      <protection/>
    </xf>
    <xf numFmtId="174" fontId="22" fillId="0" borderId="19" xfId="59" applyNumberFormat="1" applyFont="1" applyFill="1" applyBorder="1">
      <alignment/>
      <protection/>
    </xf>
    <xf numFmtId="0" fontId="24" fillId="0" borderId="11" xfId="58" applyFont="1" applyFill="1" applyBorder="1">
      <alignment/>
      <protection/>
    </xf>
    <xf numFmtId="0" fontId="21" fillId="0" borderId="22" xfId="58" applyFont="1" applyFill="1" applyBorder="1">
      <alignment/>
      <protection/>
    </xf>
    <xf numFmtId="165" fontId="22" fillId="0" borderId="20" xfId="58" applyNumberFormat="1" applyFont="1" applyFill="1" applyBorder="1">
      <alignment/>
      <protection/>
    </xf>
    <xf numFmtId="174" fontId="22" fillId="0" borderId="23" xfId="58" applyNumberFormat="1" applyFont="1" applyFill="1" applyBorder="1">
      <alignment/>
      <protection/>
    </xf>
    <xf numFmtId="0" fontId="22" fillId="0" borderId="22" xfId="58" applyFont="1" applyFill="1" applyBorder="1">
      <alignment/>
      <protection/>
    </xf>
    <xf numFmtId="174" fontId="22" fillId="0" borderId="24" xfId="59" applyNumberFormat="1" applyFont="1" applyFill="1" applyBorder="1">
      <alignment/>
      <protection/>
    </xf>
    <xf numFmtId="174" fontId="22" fillId="0" borderId="25" xfId="58" applyNumberFormat="1" applyFont="1" applyFill="1" applyBorder="1">
      <alignment/>
      <protection/>
    </xf>
    <xf numFmtId="174" fontId="22" fillId="0" borderId="26" xfId="58" applyNumberFormat="1" applyFont="1" applyFill="1" applyBorder="1" applyAlignment="1">
      <alignment horizontal="center" vertical="center" wrapText="1"/>
      <protection/>
    </xf>
    <xf numFmtId="174" fontId="22" fillId="0" borderId="16" xfId="58" applyNumberFormat="1" applyFont="1" applyFill="1" applyBorder="1">
      <alignment/>
      <protection/>
    </xf>
    <xf numFmtId="174" fontId="22" fillId="0" borderId="27" xfId="58" applyNumberFormat="1" applyFont="1" applyFill="1" applyBorder="1">
      <alignment/>
      <protection/>
    </xf>
    <xf numFmtId="174" fontId="22" fillId="0" borderId="28" xfId="58" applyNumberFormat="1" applyFont="1" applyFill="1" applyBorder="1">
      <alignment/>
      <protection/>
    </xf>
    <xf numFmtId="174" fontId="21" fillId="0" borderId="28" xfId="58" applyNumberFormat="1" applyFont="1" applyFill="1" applyBorder="1">
      <alignment/>
      <protection/>
    </xf>
    <xf numFmtId="174" fontId="21" fillId="0" borderId="0" xfId="58" applyNumberFormat="1" applyFont="1" applyFill="1" applyBorder="1">
      <alignment/>
      <protection/>
    </xf>
    <xf numFmtId="207" fontId="21" fillId="0" borderId="15" xfId="58" applyNumberFormat="1" applyFont="1" applyFill="1" applyBorder="1">
      <alignment/>
      <protection/>
    </xf>
    <xf numFmtId="207" fontId="21" fillId="0" borderId="0" xfId="58" applyNumberFormat="1" applyFont="1" applyFill="1" applyBorder="1">
      <alignment/>
      <protection/>
    </xf>
    <xf numFmtId="0" fontId="21" fillId="0" borderId="29" xfId="58" applyFont="1" applyFill="1" applyBorder="1">
      <alignment/>
      <protection/>
    </xf>
    <xf numFmtId="0" fontId="21" fillId="0" borderId="29" xfId="58" applyFont="1" applyFill="1" applyBorder="1" applyAlignment="1">
      <alignment horizontal="left" indent="1"/>
      <protection/>
    </xf>
    <xf numFmtId="174" fontId="21" fillId="0" borderId="30" xfId="58" applyNumberFormat="1" applyFont="1" applyFill="1" applyBorder="1">
      <alignment/>
      <protection/>
    </xf>
    <xf numFmtId="207" fontId="21" fillId="0" borderId="12" xfId="58" applyNumberFormat="1" applyFont="1" applyFill="1" applyBorder="1">
      <alignment/>
      <protection/>
    </xf>
    <xf numFmtId="207" fontId="21" fillId="0" borderId="30" xfId="58" applyNumberFormat="1" applyFont="1" applyFill="1" applyBorder="1">
      <alignment/>
      <protection/>
    </xf>
    <xf numFmtId="0" fontId="22" fillId="0" borderId="31" xfId="58" applyFont="1" applyFill="1" applyBorder="1" applyAlignment="1">
      <alignment horizontal="left" indent="1"/>
      <protection/>
    </xf>
    <xf numFmtId="174" fontId="22" fillId="0" borderId="32" xfId="58" applyNumberFormat="1" applyFont="1" applyFill="1" applyBorder="1">
      <alignment/>
      <protection/>
    </xf>
    <xf numFmtId="174" fontId="22" fillId="0" borderId="33" xfId="58" applyNumberFormat="1" applyFont="1" applyFill="1" applyBorder="1">
      <alignment/>
      <protection/>
    </xf>
    <xf numFmtId="0" fontId="22" fillId="0" borderId="34" xfId="58" applyFont="1" applyFill="1" applyBorder="1">
      <alignment/>
      <protection/>
    </xf>
    <xf numFmtId="174" fontId="21" fillId="0" borderId="35" xfId="58" applyNumberFormat="1" applyFont="1" applyFill="1" applyBorder="1">
      <alignment/>
      <protection/>
    </xf>
    <xf numFmtId="207" fontId="21" fillId="0" borderId="21" xfId="58" applyNumberFormat="1" applyFont="1" applyFill="1" applyBorder="1">
      <alignment/>
      <protection/>
    </xf>
    <xf numFmtId="207" fontId="21" fillId="0" borderId="35" xfId="58" applyNumberFormat="1" applyFont="1" applyFill="1" applyBorder="1">
      <alignment/>
      <protection/>
    </xf>
    <xf numFmtId="174" fontId="21" fillId="0" borderId="36" xfId="58" applyNumberFormat="1" applyFont="1" applyFill="1" applyBorder="1">
      <alignment/>
      <protection/>
    </xf>
    <xf numFmtId="174" fontId="21" fillId="0" borderId="37" xfId="58" applyNumberFormat="1" applyFont="1" applyFill="1" applyBorder="1">
      <alignment/>
      <protection/>
    </xf>
    <xf numFmtId="0" fontId="21" fillId="0" borderId="0" xfId="58" applyFont="1" applyFill="1">
      <alignment/>
      <protection/>
    </xf>
    <xf numFmtId="0" fontId="21" fillId="0" borderId="11" xfId="58" applyFont="1" applyFill="1" applyBorder="1" applyAlignment="1">
      <alignment horizontal="left" vertical="top" indent="1" shrinkToFit="1"/>
      <protection/>
    </xf>
    <xf numFmtId="174" fontId="22" fillId="0" borderId="38" xfId="59" applyNumberFormat="1" applyFont="1" applyFill="1" applyBorder="1">
      <alignment/>
      <protection/>
    </xf>
    <xf numFmtId="0" fontId="22" fillId="0" borderId="34" xfId="58" applyFont="1" applyFill="1" applyBorder="1" applyAlignment="1">
      <alignment horizontal="center" vertical="center" wrapText="1"/>
      <protection/>
    </xf>
    <xf numFmtId="0" fontId="22" fillId="0" borderId="29" xfId="58" applyFont="1" applyFill="1" applyBorder="1" applyAlignment="1">
      <alignment horizontal="center" vertical="center" wrapText="1"/>
      <protection/>
    </xf>
    <xf numFmtId="0" fontId="22" fillId="0" borderId="31" xfId="58" applyFont="1" applyFill="1" applyBorder="1" applyAlignment="1">
      <alignment horizontal="center" vertical="center" wrapText="1"/>
      <protection/>
    </xf>
    <xf numFmtId="174" fontId="22" fillId="0" borderId="39" xfId="58" applyNumberFormat="1" applyFont="1" applyFill="1" applyBorder="1" applyAlignment="1" quotePrefix="1">
      <alignment horizontal="center"/>
      <protection/>
    </xf>
    <xf numFmtId="174" fontId="22" fillId="0" borderId="40" xfId="58" applyNumberFormat="1" applyFont="1" applyFill="1" applyBorder="1" applyAlignment="1" quotePrefix="1">
      <alignment horizontal="center"/>
      <protection/>
    </xf>
    <xf numFmtId="174" fontId="22" fillId="0" borderId="41" xfId="58" applyNumberFormat="1" applyFont="1" applyFill="1" applyBorder="1" applyAlignment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 Feb 04 - Capital Appendices" xfId="58"/>
    <cellStyle name="Normal_x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:J111"/>
  <sheetViews>
    <sheetView showGridLines="0" tabSelected="1" view="pageBreakPreview" zoomScale="115" zoomScaleNormal="75" zoomScaleSheetLayoutView="115" workbookViewId="0" topLeftCell="A1">
      <pane ySplit="5" topLeftCell="BM6" activePane="bottomLeft" state="frozen"/>
      <selection pane="topLeft" activeCell="A1" sqref="A1"/>
      <selection pane="bottomLeft" activeCell="I102" sqref="I102"/>
    </sheetView>
  </sheetViews>
  <sheetFormatPr defaultColWidth="9.140625" defaultRowHeight="12.75" outlineLevelCol="1"/>
  <cols>
    <col min="1" max="1" width="3.00390625" style="1" customWidth="1"/>
    <col min="2" max="2" width="10.8515625" style="1" hidden="1" customWidth="1" outlineLevel="1"/>
    <col min="3" max="3" width="46.28125" style="1" customWidth="1" collapsed="1"/>
    <col min="4" max="5" width="10.140625" style="25" customWidth="1"/>
    <col min="6" max="6" width="11.28125" style="25" customWidth="1"/>
    <col min="7" max="7" width="10.140625" style="25" customWidth="1"/>
    <col min="8" max="16384" width="9.140625" style="1" customWidth="1"/>
  </cols>
  <sheetData>
    <row r="1" spans="3:7" ht="15">
      <c r="C1" s="2" t="s">
        <v>135</v>
      </c>
      <c r="D1" s="2"/>
      <c r="E1" s="2"/>
      <c r="F1" s="2"/>
      <c r="G1" s="2"/>
    </row>
    <row r="2" spans="2:7" ht="15.75" thickBot="1">
      <c r="B2" s="3"/>
      <c r="C2" s="3"/>
      <c r="D2" s="4"/>
      <c r="E2" s="4"/>
      <c r="F2" s="4"/>
      <c r="G2" s="4"/>
    </row>
    <row r="3" spans="2:7" ht="14.25" customHeight="1">
      <c r="B3" s="73" t="s">
        <v>0</v>
      </c>
      <c r="C3" s="5"/>
      <c r="D3" s="76" t="s">
        <v>1</v>
      </c>
      <c r="E3" s="77"/>
      <c r="F3" s="77"/>
      <c r="G3" s="78"/>
    </row>
    <row r="4" spans="2:7" ht="31.5" customHeight="1">
      <c r="B4" s="74"/>
      <c r="C4" s="6" t="s">
        <v>2</v>
      </c>
      <c r="D4" s="7" t="s">
        <v>132</v>
      </c>
      <c r="E4" s="7" t="s">
        <v>133</v>
      </c>
      <c r="F4" s="7" t="s">
        <v>134</v>
      </c>
      <c r="G4" s="48" t="s">
        <v>3</v>
      </c>
    </row>
    <row r="5" spans="2:7" ht="13.5" customHeight="1" thickBot="1">
      <c r="B5" s="75"/>
      <c r="C5" s="9"/>
      <c r="D5" s="8" t="s">
        <v>4</v>
      </c>
      <c r="E5" s="8" t="s">
        <v>4</v>
      </c>
      <c r="F5" s="8" t="s">
        <v>4</v>
      </c>
      <c r="G5" s="48" t="s">
        <v>4</v>
      </c>
    </row>
    <row r="6" spans="2:7" ht="15">
      <c r="B6" s="10"/>
      <c r="C6" s="10" t="s">
        <v>5</v>
      </c>
      <c r="D6" s="11"/>
      <c r="E6" s="11"/>
      <c r="F6" s="11"/>
      <c r="G6" s="49"/>
    </row>
    <row r="7" spans="2:7" ht="15">
      <c r="B7" s="12"/>
      <c r="C7" s="12" t="s">
        <v>6</v>
      </c>
      <c r="D7" s="13"/>
      <c r="E7" s="13"/>
      <c r="F7" s="13"/>
      <c r="G7" s="14"/>
    </row>
    <row r="8" spans="2:7" ht="14.25">
      <c r="B8" s="15" t="s">
        <v>7</v>
      </c>
      <c r="C8" s="15" t="s">
        <v>78</v>
      </c>
      <c r="D8" s="13">
        <v>341</v>
      </c>
      <c r="E8" s="16">
        <v>-93</v>
      </c>
      <c r="F8" s="16">
        <v>0</v>
      </c>
      <c r="G8" s="14">
        <v>248</v>
      </c>
    </row>
    <row r="9" spans="2:7" ht="14.25">
      <c r="B9" s="15"/>
      <c r="C9" s="15"/>
      <c r="D9" s="13" t="s">
        <v>79</v>
      </c>
      <c r="E9" s="16" t="s">
        <v>79</v>
      </c>
      <c r="F9" s="16" t="s">
        <v>79</v>
      </c>
      <c r="G9" s="14" t="s">
        <v>79</v>
      </c>
    </row>
    <row r="10" spans="2:7" ht="15">
      <c r="B10" s="17"/>
      <c r="C10" s="17" t="s">
        <v>8</v>
      </c>
      <c r="D10" s="13" t="s">
        <v>79</v>
      </c>
      <c r="E10" s="16" t="s">
        <v>79</v>
      </c>
      <c r="F10" s="16" t="s">
        <v>79</v>
      </c>
      <c r="G10" s="14" t="s">
        <v>79</v>
      </c>
    </row>
    <row r="11" spans="2:7" ht="14.25">
      <c r="B11" s="15" t="s">
        <v>9</v>
      </c>
      <c r="C11" s="15" t="s">
        <v>80</v>
      </c>
      <c r="D11" s="13">
        <v>39</v>
      </c>
      <c r="E11" s="16">
        <v>0</v>
      </c>
      <c r="F11" s="16">
        <v>0</v>
      </c>
      <c r="G11" s="14">
        <v>39</v>
      </c>
    </row>
    <row r="12" spans="2:7" ht="14.25">
      <c r="B12" s="15"/>
      <c r="C12" s="15"/>
      <c r="D12" s="13" t="s">
        <v>79</v>
      </c>
      <c r="E12" s="16" t="s">
        <v>79</v>
      </c>
      <c r="F12" s="16" t="s">
        <v>79</v>
      </c>
      <c r="G12" s="14" t="s">
        <v>79</v>
      </c>
    </row>
    <row r="13" spans="2:7" ht="15">
      <c r="B13" s="12"/>
      <c r="C13" s="12" t="s">
        <v>10</v>
      </c>
      <c r="D13" s="13" t="s">
        <v>79</v>
      </c>
      <c r="E13" s="16" t="s">
        <v>79</v>
      </c>
      <c r="F13" s="16" t="s">
        <v>79</v>
      </c>
      <c r="G13" s="14" t="s">
        <v>79</v>
      </c>
    </row>
    <row r="14" spans="2:7" ht="14.25">
      <c r="B14" s="18" t="s">
        <v>11</v>
      </c>
      <c r="C14" s="15" t="s">
        <v>81</v>
      </c>
      <c r="D14" s="13">
        <v>88</v>
      </c>
      <c r="E14" s="16">
        <v>0</v>
      </c>
      <c r="F14" s="16">
        <v>0</v>
      </c>
      <c r="G14" s="14">
        <v>88</v>
      </c>
    </row>
    <row r="15" spans="2:7" ht="14.25">
      <c r="B15" s="19"/>
      <c r="C15" s="19"/>
      <c r="D15" s="13" t="s">
        <v>79</v>
      </c>
      <c r="E15" s="16" t="s">
        <v>79</v>
      </c>
      <c r="F15" s="16" t="s">
        <v>79</v>
      </c>
      <c r="G15" s="14" t="s">
        <v>79</v>
      </c>
    </row>
    <row r="16" spans="2:7" ht="15">
      <c r="B16" s="17"/>
      <c r="C16" s="17" t="s">
        <v>12</v>
      </c>
      <c r="D16" s="13" t="s">
        <v>79</v>
      </c>
      <c r="E16" s="16" t="s">
        <v>79</v>
      </c>
      <c r="F16" s="16" t="s">
        <v>79</v>
      </c>
      <c r="G16" s="14" t="s">
        <v>79</v>
      </c>
    </row>
    <row r="17" spans="2:7" ht="14.25">
      <c r="B17" s="15" t="s">
        <v>13</v>
      </c>
      <c r="C17" s="15" t="s">
        <v>82</v>
      </c>
      <c r="D17" s="13">
        <v>230</v>
      </c>
      <c r="E17" s="16">
        <v>14</v>
      </c>
      <c r="F17" s="16">
        <v>0</v>
      </c>
      <c r="G17" s="14">
        <v>244</v>
      </c>
    </row>
    <row r="18" spans="2:7" ht="14.25">
      <c r="B18" s="15" t="s">
        <v>14</v>
      </c>
      <c r="C18" s="15" t="s">
        <v>83</v>
      </c>
      <c r="D18" s="13">
        <v>43</v>
      </c>
      <c r="E18" s="16">
        <v>5</v>
      </c>
      <c r="F18" s="16">
        <v>0</v>
      </c>
      <c r="G18" s="14">
        <v>48</v>
      </c>
    </row>
    <row r="19" spans="2:7" ht="14.25">
      <c r="B19" s="15"/>
      <c r="C19" s="15"/>
      <c r="D19" s="13" t="s">
        <v>79</v>
      </c>
      <c r="E19" s="16" t="s">
        <v>79</v>
      </c>
      <c r="F19" s="16" t="s">
        <v>79</v>
      </c>
      <c r="G19" s="14" t="s">
        <v>79</v>
      </c>
    </row>
    <row r="20" spans="2:7" ht="15">
      <c r="B20" s="17"/>
      <c r="C20" s="17" t="s">
        <v>15</v>
      </c>
      <c r="D20" s="13" t="s">
        <v>79</v>
      </c>
      <c r="E20" s="16" t="s">
        <v>79</v>
      </c>
      <c r="F20" s="16" t="s">
        <v>79</v>
      </c>
      <c r="G20" s="14" t="s">
        <v>79</v>
      </c>
    </row>
    <row r="21" spans="2:7" ht="14.25">
      <c r="B21" s="15" t="s">
        <v>16</v>
      </c>
      <c r="C21" s="15" t="s">
        <v>84</v>
      </c>
      <c r="D21" s="13">
        <v>55</v>
      </c>
      <c r="E21" s="16">
        <v>0</v>
      </c>
      <c r="F21" s="16">
        <v>0</v>
      </c>
      <c r="G21" s="14">
        <v>55</v>
      </c>
    </row>
    <row r="22" spans="2:7" ht="14.25">
      <c r="B22" s="15" t="s">
        <v>17</v>
      </c>
      <c r="C22" s="15" t="s">
        <v>85</v>
      </c>
      <c r="D22" s="13">
        <v>59</v>
      </c>
      <c r="E22" s="16">
        <v>0</v>
      </c>
      <c r="F22" s="16">
        <v>0</v>
      </c>
      <c r="G22" s="14">
        <v>59</v>
      </c>
    </row>
    <row r="23" spans="2:7" ht="14.25">
      <c r="B23" s="15" t="s">
        <v>18</v>
      </c>
      <c r="C23" s="15" t="s">
        <v>86</v>
      </c>
      <c r="D23" s="13">
        <v>381</v>
      </c>
      <c r="E23" s="16">
        <v>0</v>
      </c>
      <c r="F23" s="16">
        <v>0</v>
      </c>
      <c r="G23" s="14">
        <v>381</v>
      </c>
    </row>
    <row r="24" spans="2:7" ht="14.25">
      <c r="B24" s="15" t="s">
        <v>19</v>
      </c>
      <c r="C24" s="15" t="s">
        <v>87</v>
      </c>
      <c r="D24" s="13">
        <v>138</v>
      </c>
      <c r="E24" s="16">
        <v>43</v>
      </c>
      <c r="F24" s="16">
        <v>0</v>
      </c>
      <c r="G24" s="14">
        <v>181</v>
      </c>
    </row>
    <row r="25" spans="2:7" ht="14.25">
      <c r="B25" s="15" t="s">
        <v>20</v>
      </c>
      <c r="C25" s="15" t="s">
        <v>88</v>
      </c>
      <c r="D25" s="13">
        <v>64</v>
      </c>
      <c r="E25" s="16">
        <v>18</v>
      </c>
      <c r="F25" s="16">
        <v>0</v>
      </c>
      <c r="G25" s="14">
        <v>82</v>
      </c>
    </row>
    <row r="26" spans="2:7" ht="14.25">
      <c r="B26" s="15" t="s">
        <v>21</v>
      </c>
      <c r="C26" s="15" t="s">
        <v>89</v>
      </c>
      <c r="D26" s="13">
        <v>66</v>
      </c>
      <c r="E26" s="16">
        <v>0</v>
      </c>
      <c r="F26" s="16">
        <v>0</v>
      </c>
      <c r="G26" s="14">
        <v>66</v>
      </c>
    </row>
    <row r="27" spans="2:7" ht="14.25">
      <c r="B27" s="15" t="s">
        <v>22</v>
      </c>
      <c r="C27" s="15" t="s">
        <v>90</v>
      </c>
      <c r="D27" s="13">
        <v>172</v>
      </c>
      <c r="E27" s="16">
        <v>56</v>
      </c>
      <c r="F27" s="16">
        <v>0</v>
      </c>
      <c r="G27" s="14">
        <v>228</v>
      </c>
    </row>
    <row r="28" spans="2:7" ht="14.25" hidden="1">
      <c r="B28" s="15" t="s">
        <v>23</v>
      </c>
      <c r="C28" s="15" t="s">
        <v>84</v>
      </c>
      <c r="D28" s="13">
        <v>0</v>
      </c>
      <c r="E28" s="16">
        <v>0</v>
      </c>
      <c r="F28" s="16">
        <v>0</v>
      </c>
      <c r="G28" s="14">
        <v>0</v>
      </c>
    </row>
    <row r="29" spans="2:7" ht="14.25">
      <c r="B29" s="15" t="s">
        <v>24</v>
      </c>
      <c r="C29" s="15" t="s">
        <v>91</v>
      </c>
      <c r="D29" s="13">
        <v>150</v>
      </c>
      <c r="E29" s="16">
        <v>0</v>
      </c>
      <c r="F29" s="16">
        <v>0</v>
      </c>
      <c r="G29" s="14">
        <v>150</v>
      </c>
    </row>
    <row r="30" spans="2:7" ht="14.25">
      <c r="B30" s="15" t="s">
        <v>25</v>
      </c>
      <c r="C30" s="15" t="s">
        <v>92</v>
      </c>
      <c r="D30" s="13">
        <v>150</v>
      </c>
      <c r="E30" s="16">
        <v>-61</v>
      </c>
      <c r="F30" s="16">
        <v>0</v>
      </c>
      <c r="G30" s="14">
        <v>89</v>
      </c>
    </row>
    <row r="31" spans="2:7" ht="14.25">
      <c r="B31" s="15" t="s">
        <v>26</v>
      </c>
      <c r="C31" s="15" t="s">
        <v>93</v>
      </c>
      <c r="D31" s="13">
        <v>166</v>
      </c>
      <c r="E31" s="16">
        <v>0</v>
      </c>
      <c r="F31" s="16">
        <v>0</v>
      </c>
      <c r="G31" s="14">
        <v>166</v>
      </c>
    </row>
    <row r="32" spans="2:7" ht="14.25">
      <c r="B32" s="15" t="s">
        <v>27</v>
      </c>
      <c r="C32" s="15" t="s">
        <v>94</v>
      </c>
      <c r="D32" s="13">
        <v>111</v>
      </c>
      <c r="E32" s="16">
        <v>0</v>
      </c>
      <c r="F32" s="16">
        <v>0</v>
      </c>
      <c r="G32" s="14">
        <v>111</v>
      </c>
    </row>
    <row r="33" spans="2:7" ht="14.25">
      <c r="B33" s="15" t="s">
        <v>28</v>
      </c>
      <c r="C33" s="15" t="s">
        <v>95</v>
      </c>
      <c r="D33" s="13">
        <v>35</v>
      </c>
      <c r="E33" s="16">
        <v>0</v>
      </c>
      <c r="F33" s="16">
        <v>0</v>
      </c>
      <c r="G33" s="14">
        <v>35</v>
      </c>
    </row>
    <row r="34" spans="2:7" ht="14.25">
      <c r="B34" s="20" t="s">
        <v>29</v>
      </c>
      <c r="C34" s="15" t="s">
        <v>96</v>
      </c>
      <c r="D34" s="13">
        <v>111</v>
      </c>
      <c r="E34" s="16">
        <v>40</v>
      </c>
      <c r="F34" s="16">
        <v>0</v>
      </c>
      <c r="G34" s="14">
        <v>151</v>
      </c>
    </row>
    <row r="35" spans="2:7" ht="14.25">
      <c r="B35" s="20" t="s">
        <v>30</v>
      </c>
      <c r="C35" s="71" t="s">
        <v>97</v>
      </c>
      <c r="D35" s="13">
        <v>44</v>
      </c>
      <c r="E35" s="16">
        <v>0</v>
      </c>
      <c r="F35" s="16">
        <v>0</v>
      </c>
      <c r="G35" s="14">
        <v>44</v>
      </c>
    </row>
    <row r="36" spans="2:7" ht="14.25">
      <c r="B36" s="20" t="s">
        <v>31</v>
      </c>
      <c r="C36" s="15" t="s">
        <v>98</v>
      </c>
      <c r="D36" s="13">
        <v>44</v>
      </c>
      <c r="E36" s="16">
        <v>0</v>
      </c>
      <c r="F36" s="16">
        <v>0</v>
      </c>
      <c r="G36" s="14">
        <v>44</v>
      </c>
    </row>
    <row r="37" spans="2:7" ht="14.25">
      <c r="B37" s="20" t="s">
        <v>32</v>
      </c>
      <c r="C37" s="15" t="s">
        <v>99</v>
      </c>
      <c r="D37" s="13">
        <v>50</v>
      </c>
      <c r="E37" s="16">
        <v>0</v>
      </c>
      <c r="F37" s="16">
        <v>0</v>
      </c>
      <c r="G37" s="14">
        <v>50</v>
      </c>
    </row>
    <row r="38" spans="2:10" ht="15.75" thickBot="1">
      <c r="B38" s="21"/>
      <c r="C38" s="21" t="s">
        <v>33</v>
      </c>
      <c r="D38" s="22">
        <f>SUM(D8:D37)</f>
        <v>2537</v>
      </c>
      <c r="E38" s="23">
        <f>SUM(E8:E37)</f>
        <v>22</v>
      </c>
      <c r="F38" s="23">
        <f>SUM(F8:F37)</f>
        <v>0</v>
      </c>
      <c r="G38" s="24">
        <f>SUM(G8:G37)</f>
        <v>2559</v>
      </c>
      <c r="H38" s="25"/>
      <c r="J38" s="25">
        <v>-16</v>
      </c>
    </row>
    <row r="39" spans="2:7" ht="15">
      <c r="B39" s="10"/>
      <c r="C39" s="10" t="s">
        <v>34</v>
      </c>
      <c r="D39" s="11"/>
      <c r="E39" s="26"/>
      <c r="F39" s="26"/>
      <c r="G39" s="49"/>
    </row>
    <row r="40" spans="2:7" ht="15">
      <c r="B40" s="27"/>
      <c r="C40" s="27" t="s">
        <v>35</v>
      </c>
      <c r="D40" s="11"/>
      <c r="E40" s="26"/>
      <c r="F40" s="26"/>
      <c r="G40" s="49"/>
    </row>
    <row r="41" spans="2:7" ht="15">
      <c r="B41" s="28"/>
      <c r="C41" s="28" t="s">
        <v>36</v>
      </c>
      <c r="D41" s="11"/>
      <c r="E41" s="26"/>
      <c r="F41" s="26"/>
      <c r="G41" s="49"/>
    </row>
    <row r="42" spans="2:7" ht="14.25">
      <c r="B42" s="29" t="s">
        <v>37</v>
      </c>
      <c r="C42" s="15" t="s">
        <v>100</v>
      </c>
      <c r="D42" s="13">
        <v>268</v>
      </c>
      <c r="E42" s="16">
        <v>20</v>
      </c>
      <c r="F42" s="16">
        <v>47</v>
      </c>
      <c r="G42" s="14">
        <v>335</v>
      </c>
    </row>
    <row r="43" spans="2:7" ht="14.25">
      <c r="B43" s="29" t="s">
        <v>38</v>
      </c>
      <c r="C43" s="15" t="s">
        <v>101</v>
      </c>
      <c r="D43" s="13">
        <v>251</v>
      </c>
      <c r="E43" s="16">
        <v>-34</v>
      </c>
      <c r="F43" s="16">
        <v>0</v>
      </c>
      <c r="G43" s="14">
        <v>217</v>
      </c>
    </row>
    <row r="44" spans="2:7" ht="14.25">
      <c r="B44" s="29" t="s">
        <v>39</v>
      </c>
      <c r="C44" s="15" t="s">
        <v>102</v>
      </c>
      <c r="D44" s="13">
        <v>103</v>
      </c>
      <c r="E44" s="16">
        <v>20</v>
      </c>
      <c r="F44" s="16">
        <v>0</v>
      </c>
      <c r="G44" s="14">
        <v>123</v>
      </c>
    </row>
    <row r="45" spans="2:7" ht="14.25">
      <c r="B45" s="29" t="s">
        <v>40</v>
      </c>
      <c r="C45" s="15" t="s">
        <v>103</v>
      </c>
      <c r="D45" s="13">
        <v>0</v>
      </c>
      <c r="E45" s="16">
        <v>25</v>
      </c>
      <c r="F45" s="16">
        <v>0</v>
      </c>
      <c r="G45" s="14">
        <v>25</v>
      </c>
    </row>
    <row r="46" spans="2:7" ht="15.75" thickBot="1">
      <c r="B46" s="30"/>
      <c r="C46" s="30" t="s">
        <v>33</v>
      </c>
      <c r="D46" s="22">
        <f>SUM(D42:D45)</f>
        <v>622</v>
      </c>
      <c r="E46" s="23">
        <f>SUM(E42:E45)</f>
        <v>31</v>
      </c>
      <c r="F46" s="23">
        <f>SUM(F42:F45)</f>
        <v>47</v>
      </c>
      <c r="G46" s="24">
        <f>SUM(G42:G45)</f>
        <v>700</v>
      </c>
    </row>
    <row r="47" spans="2:7" ht="15">
      <c r="B47" s="31"/>
      <c r="C47" s="31" t="s">
        <v>41</v>
      </c>
      <c r="D47" s="33"/>
      <c r="E47" s="34"/>
      <c r="F47" s="34"/>
      <c r="G47" s="50"/>
    </row>
    <row r="48" spans="2:7" ht="15">
      <c r="B48" s="28"/>
      <c r="C48" s="28" t="s">
        <v>36</v>
      </c>
      <c r="D48" s="11"/>
      <c r="E48" s="26"/>
      <c r="F48" s="26"/>
      <c r="G48" s="51"/>
    </row>
    <row r="49" spans="2:7" ht="15" customHeight="1">
      <c r="B49" s="20" t="s">
        <v>42</v>
      </c>
      <c r="C49" s="15" t="s">
        <v>104</v>
      </c>
      <c r="D49" s="13">
        <v>26</v>
      </c>
      <c r="E49" s="16">
        <v>0</v>
      </c>
      <c r="F49" s="16">
        <v>0</v>
      </c>
      <c r="G49" s="14">
        <v>26</v>
      </c>
    </row>
    <row r="50" spans="2:7" ht="15">
      <c r="B50" s="35"/>
      <c r="C50" s="35" t="s">
        <v>43</v>
      </c>
      <c r="D50" s="11"/>
      <c r="E50" s="26"/>
      <c r="F50" s="26"/>
      <c r="G50" s="51"/>
    </row>
    <row r="51" spans="2:7" ht="15" customHeight="1">
      <c r="B51" s="20" t="s">
        <v>44</v>
      </c>
      <c r="C51" s="15" t="s">
        <v>105</v>
      </c>
      <c r="D51" s="13">
        <v>0</v>
      </c>
      <c r="E51" s="16">
        <v>576</v>
      </c>
      <c r="F51" s="16">
        <v>0</v>
      </c>
      <c r="G51" s="14">
        <v>576</v>
      </c>
    </row>
    <row r="52" spans="2:7" ht="15" customHeight="1">
      <c r="B52" s="20" t="s">
        <v>45</v>
      </c>
      <c r="C52" s="15" t="s">
        <v>106</v>
      </c>
      <c r="D52" s="13">
        <v>0</v>
      </c>
      <c r="E52" s="16">
        <v>19</v>
      </c>
      <c r="F52" s="16">
        <v>0</v>
      </c>
      <c r="G52" s="14">
        <v>19</v>
      </c>
    </row>
    <row r="53" spans="2:7" ht="15" customHeight="1">
      <c r="B53" s="20" t="s">
        <v>46</v>
      </c>
      <c r="C53" s="15" t="s">
        <v>107</v>
      </c>
      <c r="D53" s="13">
        <v>0</v>
      </c>
      <c r="E53" s="16">
        <v>0</v>
      </c>
      <c r="F53" s="16">
        <v>0</v>
      </c>
      <c r="G53" s="14">
        <v>0</v>
      </c>
    </row>
    <row r="54" spans="2:7" ht="15" customHeight="1">
      <c r="B54" s="20" t="s">
        <v>47</v>
      </c>
      <c r="C54" s="15" t="s">
        <v>108</v>
      </c>
      <c r="D54" s="13">
        <v>15</v>
      </c>
      <c r="E54" s="16">
        <v>7</v>
      </c>
      <c r="F54" s="16">
        <v>0</v>
      </c>
      <c r="G54" s="14">
        <v>22</v>
      </c>
    </row>
    <row r="55" spans="2:7" ht="15" customHeight="1">
      <c r="B55" s="20" t="s">
        <v>48</v>
      </c>
      <c r="C55" s="15" t="s">
        <v>109</v>
      </c>
      <c r="D55" s="13">
        <v>0</v>
      </c>
      <c r="E55" s="16">
        <v>0</v>
      </c>
      <c r="F55" s="16">
        <v>35</v>
      </c>
      <c r="G55" s="14">
        <v>35</v>
      </c>
    </row>
    <row r="56" spans="2:7" ht="15">
      <c r="B56" s="35"/>
      <c r="C56" s="35" t="s">
        <v>49</v>
      </c>
      <c r="D56" s="13"/>
      <c r="E56" s="16"/>
      <c r="F56" s="16"/>
      <c r="G56" s="52"/>
    </row>
    <row r="57" spans="2:7" ht="14.25">
      <c r="B57" s="20" t="s">
        <v>50</v>
      </c>
      <c r="C57" s="15" t="s">
        <v>110</v>
      </c>
      <c r="D57" s="13">
        <v>0</v>
      </c>
      <c r="E57" s="16">
        <v>0</v>
      </c>
      <c r="F57" s="16">
        <v>0</v>
      </c>
      <c r="G57" s="14">
        <v>0</v>
      </c>
    </row>
    <row r="58" spans="2:7" ht="15" customHeight="1">
      <c r="B58" s="20" t="s">
        <v>51</v>
      </c>
      <c r="C58" s="15" t="s">
        <v>111</v>
      </c>
      <c r="D58" s="13">
        <v>1355</v>
      </c>
      <c r="E58" s="16">
        <v>4</v>
      </c>
      <c r="F58" s="16">
        <v>76</v>
      </c>
      <c r="G58" s="14">
        <v>1435</v>
      </c>
    </row>
    <row r="59" spans="2:7" ht="15" customHeight="1">
      <c r="B59" s="20" t="s">
        <v>52</v>
      </c>
      <c r="C59" s="15" t="s">
        <v>112</v>
      </c>
      <c r="D59" s="13">
        <v>0</v>
      </c>
      <c r="E59" s="16">
        <v>5</v>
      </c>
      <c r="F59" s="16">
        <v>0</v>
      </c>
      <c r="G59" s="14">
        <v>5</v>
      </c>
    </row>
    <row r="60" spans="2:7" ht="15">
      <c r="B60" s="35"/>
      <c r="C60" s="35" t="s">
        <v>53</v>
      </c>
      <c r="D60" s="13"/>
      <c r="E60" s="16"/>
      <c r="F60" s="16"/>
      <c r="G60" s="52"/>
    </row>
    <row r="61" spans="2:7" s="37" customFormat="1" ht="15" customHeight="1">
      <c r="B61" s="36" t="s">
        <v>54</v>
      </c>
      <c r="C61" s="15" t="s">
        <v>113</v>
      </c>
      <c r="D61" s="13">
        <v>0</v>
      </c>
      <c r="E61" s="16">
        <v>47</v>
      </c>
      <c r="F61" s="16">
        <v>0</v>
      </c>
      <c r="G61" s="14">
        <v>47</v>
      </c>
    </row>
    <row r="62" spans="2:7" ht="14.25">
      <c r="B62" s="20" t="s">
        <v>55</v>
      </c>
      <c r="C62" s="15" t="s">
        <v>114</v>
      </c>
      <c r="D62" s="13">
        <v>50</v>
      </c>
      <c r="E62" s="16">
        <v>108</v>
      </c>
      <c r="F62" s="16">
        <v>-10</v>
      </c>
      <c r="G62" s="14">
        <v>148</v>
      </c>
    </row>
    <row r="63" spans="2:7" ht="14.25">
      <c r="B63" s="20" t="s">
        <v>56</v>
      </c>
      <c r="C63" s="15" t="s">
        <v>115</v>
      </c>
      <c r="D63" s="13">
        <v>0</v>
      </c>
      <c r="E63" s="16">
        <v>10</v>
      </c>
      <c r="F63" s="16">
        <v>0</v>
      </c>
      <c r="G63" s="14">
        <v>10</v>
      </c>
    </row>
    <row r="64" spans="2:7" ht="14.25">
      <c r="B64" s="20" t="s">
        <v>57</v>
      </c>
      <c r="C64" s="15" t="s">
        <v>116</v>
      </c>
      <c r="D64" s="13">
        <v>20</v>
      </c>
      <c r="E64" s="16">
        <v>20</v>
      </c>
      <c r="F64" s="16">
        <v>0</v>
      </c>
      <c r="G64" s="14">
        <v>40</v>
      </c>
    </row>
    <row r="65" spans="2:7" ht="15.75" thickBot="1">
      <c r="B65" s="21"/>
      <c r="C65" s="21" t="s">
        <v>33</v>
      </c>
      <c r="D65" s="38">
        <f>SUM(D49:D64)</f>
        <v>1466</v>
      </c>
      <c r="E65" s="39">
        <f>SUM(E49:E64)</f>
        <v>796</v>
      </c>
      <c r="F65" s="39">
        <f>SUM(F49:F64)</f>
        <v>101</v>
      </c>
      <c r="G65" s="40">
        <f>SUM(G49:G64)</f>
        <v>2363</v>
      </c>
    </row>
    <row r="66" spans="2:7" ht="15">
      <c r="B66" s="41"/>
      <c r="C66" s="41" t="s">
        <v>58</v>
      </c>
      <c r="D66" s="11"/>
      <c r="E66" s="26"/>
      <c r="F66" s="26"/>
      <c r="G66" s="49"/>
    </row>
    <row r="67" spans="2:7" ht="15">
      <c r="B67" s="35"/>
      <c r="C67" s="35" t="s">
        <v>36</v>
      </c>
      <c r="D67" s="11"/>
      <c r="E67" s="26"/>
      <c r="F67" s="26"/>
      <c r="G67" s="49"/>
    </row>
    <row r="68" spans="2:7" ht="14.25">
      <c r="B68" s="20" t="s">
        <v>59</v>
      </c>
      <c r="C68" s="15" t="s">
        <v>117</v>
      </c>
      <c r="D68" s="13">
        <v>32</v>
      </c>
      <c r="E68" s="16">
        <v>4</v>
      </c>
      <c r="F68" s="16">
        <v>0</v>
      </c>
      <c r="G68" s="14">
        <v>36</v>
      </c>
    </row>
    <row r="69" spans="2:7" ht="14.25">
      <c r="B69" s="20" t="s">
        <v>60</v>
      </c>
      <c r="C69" s="15" t="s">
        <v>118</v>
      </c>
      <c r="D69" s="13">
        <v>69</v>
      </c>
      <c r="E69" s="16">
        <v>6</v>
      </c>
      <c r="F69" s="16">
        <v>0</v>
      </c>
      <c r="G69" s="14">
        <v>75</v>
      </c>
    </row>
    <row r="70" spans="2:7" ht="14.25">
      <c r="B70" s="20" t="s">
        <v>61</v>
      </c>
      <c r="C70" s="15" t="s">
        <v>119</v>
      </c>
      <c r="D70" s="13">
        <v>34</v>
      </c>
      <c r="E70" s="16">
        <v>-8</v>
      </c>
      <c r="F70" s="16">
        <v>0</v>
      </c>
      <c r="G70" s="14">
        <v>26</v>
      </c>
    </row>
    <row r="71" spans="2:7" ht="14.25">
      <c r="B71" s="36" t="s">
        <v>62</v>
      </c>
      <c r="C71" s="15" t="s">
        <v>120</v>
      </c>
      <c r="D71" s="13">
        <v>55</v>
      </c>
      <c r="E71" s="16">
        <v>-4</v>
      </c>
      <c r="F71" s="16">
        <v>0</v>
      </c>
      <c r="G71" s="14">
        <v>51</v>
      </c>
    </row>
    <row r="72" spans="2:7" ht="15">
      <c r="B72" s="35"/>
      <c r="C72" s="35" t="s">
        <v>49</v>
      </c>
      <c r="D72" s="13" t="s">
        <v>79</v>
      </c>
      <c r="E72" s="16" t="s">
        <v>79</v>
      </c>
      <c r="F72" s="16" t="s">
        <v>79</v>
      </c>
      <c r="G72" s="14" t="s">
        <v>79</v>
      </c>
    </row>
    <row r="73" spans="2:7" ht="14.25">
      <c r="B73" s="20" t="s">
        <v>63</v>
      </c>
      <c r="C73" s="15" t="s">
        <v>121</v>
      </c>
      <c r="D73" s="13">
        <v>0</v>
      </c>
      <c r="E73" s="16">
        <v>35</v>
      </c>
      <c r="F73" s="16">
        <v>22</v>
      </c>
      <c r="G73" s="14">
        <v>57</v>
      </c>
    </row>
    <row r="74" spans="2:7" ht="14.25">
      <c r="B74" s="20" t="s">
        <v>64</v>
      </c>
      <c r="C74" s="15" t="s">
        <v>122</v>
      </c>
      <c r="D74" s="13">
        <v>0</v>
      </c>
      <c r="E74" s="16">
        <v>0</v>
      </c>
      <c r="F74" s="16">
        <v>50</v>
      </c>
      <c r="G74" s="14">
        <v>50</v>
      </c>
    </row>
    <row r="75" spans="2:7" ht="15">
      <c r="B75" s="35"/>
      <c r="C75" s="35" t="s">
        <v>53</v>
      </c>
      <c r="D75" s="13" t="s">
        <v>79</v>
      </c>
      <c r="E75" s="16" t="s">
        <v>79</v>
      </c>
      <c r="F75" s="16" t="s">
        <v>79</v>
      </c>
      <c r="G75" s="14" t="s">
        <v>79</v>
      </c>
    </row>
    <row r="76" spans="2:7" ht="14.25">
      <c r="B76" s="36" t="s">
        <v>65</v>
      </c>
      <c r="C76" s="15" t="s">
        <v>123</v>
      </c>
      <c r="D76" s="13">
        <v>94</v>
      </c>
      <c r="E76" s="16">
        <v>0</v>
      </c>
      <c r="F76" s="16">
        <v>400</v>
      </c>
      <c r="G76" s="14">
        <v>494</v>
      </c>
    </row>
    <row r="77" spans="2:7" ht="14.25">
      <c r="B77" s="36" t="s">
        <v>66</v>
      </c>
      <c r="C77" s="15" t="s">
        <v>124</v>
      </c>
      <c r="D77" s="13">
        <v>0</v>
      </c>
      <c r="E77" s="16">
        <v>0</v>
      </c>
      <c r="F77" s="16">
        <v>190</v>
      </c>
      <c r="G77" s="14">
        <v>190</v>
      </c>
    </row>
    <row r="78" spans="2:7" ht="14.25">
      <c r="B78" s="20" t="s">
        <v>67</v>
      </c>
      <c r="C78" s="15" t="s">
        <v>125</v>
      </c>
      <c r="D78" s="13">
        <v>59</v>
      </c>
      <c r="E78" s="16">
        <v>0</v>
      </c>
      <c r="F78" s="16">
        <v>0</v>
      </c>
      <c r="G78" s="14">
        <v>59</v>
      </c>
    </row>
    <row r="79" spans="2:7" ht="14.25">
      <c r="B79" s="20" t="s">
        <v>68</v>
      </c>
      <c r="C79" s="71" t="s">
        <v>126</v>
      </c>
      <c r="D79" s="13">
        <v>0</v>
      </c>
      <c r="E79" s="16">
        <v>0</v>
      </c>
      <c r="F79" s="16">
        <v>10</v>
      </c>
      <c r="G79" s="14">
        <v>10</v>
      </c>
    </row>
    <row r="80" spans="2:7" ht="14.25">
      <c r="B80" s="20" t="s">
        <v>69</v>
      </c>
      <c r="C80" s="15" t="s">
        <v>127</v>
      </c>
      <c r="D80" s="13">
        <v>0</v>
      </c>
      <c r="E80" s="16">
        <v>0</v>
      </c>
      <c r="F80" s="16">
        <v>23</v>
      </c>
      <c r="G80" s="14">
        <v>23</v>
      </c>
    </row>
    <row r="81" spans="2:7" ht="15.75" thickBot="1">
      <c r="B81" s="21"/>
      <c r="C81" s="21" t="s">
        <v>33</v>
      </c>
      <c r="D81" s="22">
        <f>SUM(D68:D80)</f>
        <v>343</v>
      </c>
      <c r="E81" s="23">
        <f>SUM(E68:E80)</f>
        <v>33</v>
      </c>
      <c r="F81" s="23">
        <f>SUM(F68:F80)</f>
        <v>695</v>
      </c>
      <c r="G81" s="24">
        <f>SUM(G68:G80)</f>
        <v>1071</v>
      </c>
    </row>
    <row r="82" spans="2:7" ht="15">
      <c r="B82" s="41"/>
      <c r="C82" s="41" t="s">
        <v>70</v>
      </c>
      <c r="D82" s="11"/>
      <c r="E82" s="26"/>
      <c r="F82" s="26"/>
      <c r="G82" s="49"/>
    </row>
    <row r="83" spans="2:7" ht="15">
      <c r="B83" s="35"/>
      <c r="C83" s="35" t="s">
        <v>36</v>
      </c>
      <c r="D83" s="11"/>
      <c r="E83" s="26"/>
      <c r="F83" s="26"/>
      <c r="G83" s="49"/>
    </row>
    <row r="84" spans="2:7" ht="14.25">
      <c r="B84" s="20" t="s">
        <v>71</v>
      </c>
      <c r="C84" s="15" t="s">
        <v>128</v>
      </c>
      <c r="D84" s="13">
        <v>200</v>
      </c>
      <c r="E84" s="16">
        <v>0</v>
      </c>
      <c r="F84" s="16">
        <v>0</v>
      </c>
      <c r="G84" s="14">
        <v>200</v>
      </c>
    </row>
    <row r="85" spans="2:7" ht="15">
      <c r="B85" s="35"/>
      <c r="C85" s="35" t="s">
        <v>72</v>
      </c>
      <c r="D85" s="13" t="s">
        <v>79</v>
      </c>
      <c r="E85" s="16" t="s">
        <v>79</v>
      </c>
      <c r="F85" s="16" t="s">
        <v>79</v>
      </c>
      <c r="G85" s="14" t="s">
        <v>79</v>
      </c>
    </row>
    <row r="86" spans="2:7" ht="14.25">
      <c r="B86" s="20" t="s">
        <v>73</v>
      </c>
      <c r="C86" s="15" t="s">
        <v>129</v>
      </c>
      <c r="D86" s="13">
        <v>20</v>
      </c>
      <c r="E86" s="16">
        <v>0</v>
      </c>
      <c r="F86" s="16">
        <v>0</v>
      </c>
      <c r="G86" s="14">
        <v>20</v>
      </c>
    </row>
    <row r="87" spans="2:7" ht="14.25">
      <c r="B87" s="20" t="s">
        <v>74</v>
      </c>
      <c r="C87" s="15" t="s">
        <v>130</v>
      </c>
      <c r="D87" s="13">
        <v>85</v>
      </c>
      <c r="E87" s="16">
        <v>0</v>
      </c>
      <c r="F87" s="16">
        <v>0</v>
      </c>
      <c r="G87" s="14">
        <v>85</v>
      </c>
    </row>
    <row r="88" spans="2:7" ht="15.75" thickBot="1">
      <c r="B88" s="21"/>
      <c r="C88" s="21" t="s">
        <v>33</v>
      </c>
      <c r="D88" s="38">
        <f>SUM(D84:D87)</f>
        <v>305</v>
      </c>
      <c r="E88" s="39">
        <f>SUM(E84:E87)</f>
        <v>0</v>
      </c>
      <c r="F88" s="39">
        <f>SUM(F84:F87)</f>
        <v>0</v>
      </c>
      <c r="G88" s="40">
        <f>SUM(G84:G87)</f>
        <v>305</v>
      </c>
    </row>
    <row r="89" spans="2:7" ht="6" customHeight="1" thickBot="1">
      <c r="B89" s="42"/>
      <c r="C89" s="42"/>
      <c r="D89" s="32"/>
      <c r="E89" s="43"/>
      <c r="F89" s="43"/>
      <c r="G89" s="50"/>
    </row>
    <row r="90" spans="2:7" ht="3.75" customHeight="1">
      <c r="B90" s="31"/>
      <c r="C90" s="31"/>
      <c r="D90" s="33"/>
      <c r="E90" s="34"/>
      <c r="F90" s="34"/>
      <c r="G90" s="50"/>
    </row>
    <row r="91" spans="2:7" ht="15">
      <c r="B91" s="41"/>
      <c r="C91" s="41" t="s">
        <v>75</v>
      </c>
      <c r="D91" s="13"/>
      <c r="E91" s="16"/>
      <c r="F91" s="16"/>
      <c r="G91" s="14"/>
    </row>
    <row r="92" spans="2:7" ht="14.25">
      <c r="B92" s="20" t="s">
        <v>76</v>
      </c>
      <c r="C92" s="15" t="s">
        <v>131</v>
      </c>
      <c r="D92" s="13">
        <v>230</v>
      </c>
      <c r="E92" s="16">
        <v>0</v>
      </c>
      <c r="F92" s="16">
        <v>-76</v>
      </c>
      <c r="G92" s="14">
        <v>154</v>
      </c>
    </row>
    <row r="93" spans="2:7" ht="15.75" thickBot="1">
      <c r="B93" s="21"/>
      <c r="C93" s="21" t="s">
        <v>33</v>
      </c>
      <c r="D93" s="38">
        <f>SUM(D92)</f>
        <v>230</v>
      </c>
      <c r="E93" s="39">
        <f>SUM(E92)</f>
        <v>0</v>
      </c>
      <c r="F93" s="39">
        <f>SUM(F92)</f>
        <v>-76</v>
      </c>
      <c r="G93" s="40">
        <f>SUM(G92)</f>
        <v>154</v>
      </c>
    </row>
    <row r="94" spans="2:7" ht="6" customHeight="1" thickBot="1">
      <c r="B94" s="42"/>
      <c r="C94" s="42"/>
      <c r="D94" s="44"/>
      <c r="E94" s="44"/>
      <c r="F94" s="44"/>
      <c r="G94" s="47"/>
    </row>
    <row r="95" spans="2:7" ht="15.75" thickBot="1">
      <c r="B95" s="45"/>
      <c r="C95" s="45" t="s">
        <v>77</v>
      </c>
      <c r="D95" s="46">
        <f>D38+D46+D65+D81+D88+D93</f>
        <v>5503</v>
      </c>
      <c r="E95" s="46">
        <f>E38+E46+E65+E81+E88+E93</f>
        <v>882</v>
      </c>
      <c r="F95" s="46">
        <f>F38+F46+F65+F81+F88+F93</f>
        <v>767</v>
      </c>
      <c r="G95" s="72">
        <f>G38+G46+G65+G81+G88+G93</f>
        <v>7152</v>
      </c>
    </row>
    <row r="96" spans="3:7" ht="6" customHeight="1" thickBot="1">
      <c r="C96" s="70"/>
      <c r="D96" s="70"/>
      <c r="E96" s="70"/>
      <c r="F96" s="70"/>
      <c r="G96" s="70"/>
    </row>
    <row r="97" spans="3:7" ht="15">
      <c r="C97" s="64" t="s">
        <v>141</v>
      </c>
      <c r="D97" s="65"/>
      <c r="E97" s="66"/>
      <c r="F97" s="67"/>
      <c r="G97" s="68"/>
    </row>
    <row r="98" spans="3:7" ht="14.25">
      <c r="C98" s="56"/>
      <c r="D98" s="53"/>
      <c r="E98" s="54"/>
      <c r="F98" s="55"/>
      <c r="G98" s="52"/>
    </row>
    <row r="99" spans="3:7" ht="14.25">
      <c r="C99" s="57" t="s">
        <v>136</v>
      </c>
      <c r="D99" s="53">
        <v>2537</v>
      </c>
      <c r="E99" s="54">
        <v>22</v>
      </c>
      <c r="F99" s="55">
        <v>0</v>
      </c>
      <c r="G99" s="52">
        <f>SUM(D99:F99)</f>
        <v>2559</v>
      </c>
    </row>
    <row r="100" spans="3:7" ht="14.25">
      <c r="C100" s="57" t="s">
        <v>137</v>
      </c>
      <c r="D100" s="53">
        <v>200</v>
      </c>
      <c r="E100" s="54">
        <v>0</v>
      </c>
      <c r="F100" s="55">
        <v>0</v>
      </c>
      <c r="G100" s="52">
        <f>SUM(D100:F100)</f>
        <v>200</v>
      </c>
    </row>
    <row r="101" spans="3:7" ht="14.25">
      <c r="C101" s="57" t="s">
        <v>138</v>
      </c>
      <c r="D101" s="53">
        <v>2492</v>
      </c>
      <c r="E101" s="54">
        <v>284</v>
      </c>
      <c r="F101" s="55">
        <f>315+400</f>
        <v>715</v>
      </c>
      <c r="G101" s="52">
        <f>SUM(D101:F101)</f>
        <v>3491</v>
      </c>
    </row>
    <row r="102" spans="3:7" ht="14.25">
      <c r="C102" s="57" t="s">
        <v>139</v>
      </c>
      <c r="D102" s="53">
        <v>274</v>
      </c>
      <c r="E102" s="13">
        <v>576</v>
      </c>
      <c r="F102" s="13">
        <v>52</v>
      </c>
      <c r="G102" s="52">
        <f>SUM(D102:F102)</f>
        <v>902</v>
      </c>
    </row>
    <row r="103" spans="3:7" ht="14.25">
      <c r="C103" s="56"/>
      <c r="D103" s="58"/>
      <c r="E103" s="59"/>
      <c r="F103" s="60"/>
      <c r="G103" s="69"/>
    </row>
    <row r="104" spans="3:7" ht="15.75" thickBot="1">
      <c r="C104" s="61" t="s">
        <v>140</v>
      </c>
      <c r="D104" s="62">
        <f>SUM(D99:D103)</f>
        <v>5503</v>
      </c>
      <c r="E104" s="22">
        <f>SUM(E99:E103)</f>
        <v>882</v>
      </c>
      <c r="F104" s="22">
        <f>SUM(F99:F102)</f>
        <v>767</v>
      </c>
      <c r="G104" s="63">
        <f>SUM(G99:G102)</f>
        <v>7152</v>
      </c>
    </row>
    <row r="105" spans="4:7" ht="14.25">
      <c r="D105" s="1"/>
      <c r="E105" s="1"/>
      <c r="F105" s="1"/>
      <c r="G105" s="1"/>
    </row>
    <row r="106" spans="4:7" ht="14.25">
      <c r="D106" s="1"/>
      <c r="E106" s="1"/>
      <c r="F106" s="1"/>
      <c r="G106" s="1"/>
    </row>
    <row r="107" spans="4:7" ht="14.25">
      <c r="D107" s="1"/>
      <c r="E107" s="1"/>
      <c r="F107" s="1"/>
      <c r="G107" s="1"/>
    </row>
    <row r="108" spans="4:7" ht="14.25">
      <c r="D108" s="1"/>
      <c r="E108" s="1"/>
      <c r="F108" s="1"/>
      <c r="G108" s="1"/>
    </row>
    <row r="109" spans="4:7" ht="14.25">
      <c r="D109" s="1"/>
      <c r="E109" s="1"/>
      <c r="F109" s="1"/>
      <c r="G109" s="1"/>
    </row>
    <row r="110" spans="4:7" ht="14.25">
      <c r="D110" s="1"/>
      <c r="E110" s="1"/>
      <c r="F110" s="1"/>
      <c r="G110" s="1"/>
    </row>
    <row r="111" spans="4:7" ht="14.25">
      <c r="D111" s="1"/>
      <c r="E111" s="1"/>
      <c r="F111" s="1"/>
      <c r="G111" s="1"/>
    </row>
  </sheetData>
  <mergeCells count="2">
    <mergeCell ref="B3:B5"/>
    <mergeCell ref="D3:G3"/>
  </mergeCells>
  <printOptions horizontalCentered="1"/>
  <pageMargins left="0.3937007874015748" right="0.3937007874015748" top="0.6692913385826772" bottom="0.2362204724409449" header="0.15748031496062992" footer="0.15748031496062992"/>
  <pageSetup horizontalDpi="600" verticalDpi="600" orientation="portrait" paperSize="9" r:id="rId1"/>
  <headerFooter alignWithMargins="0">
    <oddHeader>&amp;R&amp;"Arial,Bold"&amp;16Appendix A</oddHeader>
  </headerFooter>
  <rowBreaks count="2" manualBreakCount="2">
    <brk id="38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dmitc</dc:creator>
  <cp:keywords/>
  <dc:description/>
  <cp:lastModifiedBy>lhogg</cp:lastModifiedBy>
  <cp:lastPrinted>2012-07-04T14:18:21Z</cp:lastPrinted>
  <dcterms:created xsi:type="dcterms:W3CDTF">2012-07-03T13:42:44Z</dcterms:created>
  <dcterms:modified xsi:type="dcterms:W3CDTF">2012-07-12T15:51:46Z</dcterms:modified>
  <cp:category/>
  <cp:version/>
  <cp:contentType/>
  <cp:contentStatus/>
</cp:coreProperties>
</file>