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9270" activeTab="2"/>
  </bookViews>
  <sheets>
    <sheet name="Front" sheetId="2" r:id="rId1"/>
    <sheet name="Cap Prog - Summary" sheetId="3" r:id="rId2"/>
    <sheet name="Summary Budget Book" sheetId="1" r:id="rId3"/>
  </sheets>
  <externalReferences>
    <externalReference r:id="rId4"/>
  </externalReferences>
  <definedNames>
    <definedName name="anscount" hidden="1">1</definedName>
    <definedName name="ceiling" localSheetId="1">'[1]F &amp; C - Districts'!#REF!</definedName>
    <definedName name="ceiling" localSheetId="0">'[1]F &amp; C - Districts'!#REF!</definedName>
    <definedName name="ceiling">'[1]F &amp; C - Districts'!#REF!</definedName>
    <definedName name="data" localSheetId="1">#REF!</definedName>
    <definedName name="data" localSheetId="0">#REF!</definedName>
    <definedName name="data">#REF!</definedName>
    <definedName name="File_Name" localSheetId="1">#REF!</definedName>
    <definedName name="File_Name" localSheetId="0">#REF!</definedName>
    <definedName name="File_Name">#REF!</definedName>
    <definedName name="File_Type" localSheetId="1">#REF!</definedName>
    <definedName name="File_Type" localSheetId="0">#REF!</definedName>
    <definedName name="File_Type">#REF!</definedName>
    <definedName name="_xlnm.Print_Area" localSheetId="1">'Cap Prog - Summary'!$B$1:$H$27</definedName>
    <definedName name="_xlnm.Print_Area" localSheetId="2">'Summary Budget Book'!$C$1:$J$102</definedName>
    <definedName name="_xlnm.Print_Titles" localSheetId="2">'Summary Budget Book'!$1:$5</definedName>
    <definedName name="Sheet_Name" localSheetId="1">#REF!</definedName>
    <definedName name="Sheet_Name" localSheetId="0">#REF!</definedName>
    <definedName name="Sheet_Name">#REF!</definedName>
  </definedNames>
  <calcPr calcId="145621"/>
</workbook>
</file>

<file path=xl/calcChain.xml><?xml version="1.0" encoding="utf-8"?>
<calcChain xmlns="http://schemas.openxmlformats.org/spreadsheetml/2006/main">
  <c r="J100" i="1" l="1"/>
  <c r="I100" i="1"/>
  <c r="H100" i="1"/>
  <c r="G100" i="1"/>
  <c r="F100" i="1"/>
  <c r="E100" i="1"/>
  <c r="J89" i="1"/>
  <c r="I89" i="1"/>
  <c r="H89" i="1"/>
  <c r="G89" i="1"/>
  <c r="F89" i="1"/>
  <c r="E89" i="1"/>
  <c r="J82" i="1"/>
  <c r="I82" i="1"/>
  <c r="H82" i="1"/>
  <c r="G82" i="1"/>
  <c r="F82" i="1"/>
  <c r="E82" i="1"/>
  <c r="J65" i="1"/>
  <c r="I65" i="1"/>
  <c r="H65" i="1"/>
  <c r="G65" i="1"/>
  <c r="F65" i="1"/>
  <c r="E65" i="1"/>
  <c r="J48" i="1"/>
  <c r="I48" i="1"/>
  <c r="H48" i="1"/>
  <c r="G48" i="1"/>
  <c r="F48" i="1"/>
  <c r="E48" i="1"/>
  <c r="J41" i="1"/>
  <c r="I41" i="1"/>
  <c r="H41" i="1"/>
  <c r="G41" i="1"/>
  <c r="F41" i="1"/>
  <c r="E41" i="1"/>
  <c r="E102" i="1" l="1"/>
  <c r="F102" i="1"/>
  <c r="G102" i="1"/>
  <c r="H102" i="1"/>
  <c r="I102" i="1"/>
  <c r="J102" i="1"/>
</calcChain>
</file>

<file path=xl/sharedStrings.xml><?xml version="1.0" encoding="utf-8"?>
<sst xmlns="http://schemas.openxmlformats.org/spreadsheetml/2006/main" count="268" uniqueCount="171">
  <si>
    <t xml:space="preserve"> CAPITAL PROGRAMME 2014/15 - 2019/20</t>
  </si>
  <si>
    <t>Cost Centre (Do Not Print)</t>
  </si>
  <si>
    <t>2014/15</t>
  </si>
  <si>
    <t>2015/16</t>
  </si>
  <si>
    <t>2016/17</t>
  </si>
  <si>
    <t>2017/18</t>
  </si>
  <si>
    <t>2018/19</t>
  </si>
  <si>
    <t>2019/20</t>
  </si>
  <si>
    <t>Scheme</t>
  </si>
  <si>
    <t>Latest Estimate</t>
  </si>
  <si>
    <t>Draft Budget</t>
  </si>
  <si>
    <t>Indicative Estimate</t>
  </si>
  <si>
    <t>£000</t>
  </si>
  <si>
    <t>HOUSING REVENUE ACCOUNT</t>
  </si>
  <si>
    <t>Kitchen &amp; Bathroom Renewal</t>
  </si>
  <si>
    <t>H435</t>
  </si>
  <si>
    <t>Sheltered Accommodation Upgrading</t>
  </si>
  <si>
    <t>H440</t>
  </si>
  <si>
    <t xml:space="preserve">Central Heating </t>
  </si>
  <si>
    <t>H442</t>
  </si>
  <si>
    <t>H455</t>
  </si>
  <si>
    <t>Other Schemes</t>
  </si>
  <si>
    <t>H443</t>
  </si>
  <si>
    <t>H445</t>
  </si>
  <si>
    <t>H420</t>
  </si>
  <si>
    <t>H430</t>
  </si>
  <si>
    <t>H456</t>
  </si>
  <si>
    <t>H462</t>
  </si>
  <si>
    <t>H446</t>
  </si>
  <si>
    <t>H444</t>
  </si>
  <si>
    <t>H448</t>
  </si>
  <si>
    <t>H447</t>
  </si>
  <si>
    <t>H449</t>
  </si>
  <si>
    <t>H450</t>
  </si>
  <si>
    <t>H459</t>
  </si>
  <si>
    <t>H461</t>
  </si>
  <si>
    <t>H463</t>
  </si>
  <si>
    <t>H464</t>
  </si>
  <si>
    <t>H466</t>
  </si>
  <si>
    <t>HNEW5</t>
  </si>
  <si>
    <t>HNEW6</t>
  </si>
  <si>
    <t>HNEW7</t>
  </si>
  <si>
    <t>HNEW8</t>
  </si>
  <si>
    <t>HNEW9</t>
  </si>
  <si>
    <t>HNEW10</t>
  </si>
  <si>
    <t>Sub Total</t>
  </si>
  <si>
    <t>GENERAL FUND</t>
  </si>
  <si>
    <t>Private Sector Housing Improvement</t>
  </si>
  <si>
    <t>Rolling Programme:</t>
  </si>
  <si>
    <t>H300</t>
  </si>
  <si>
    <t>H305</t>
  </si>
  <si>
    <t>H303</t>
  </si>
  <si>
    <t>Investment &amp;  Repair Programme</t>
  </si>
  <si>
    <t>A319</t>
  </si>
  <si>
    <t>F374</t>
  </si>
  <si>
    <t>F377</t>
  </si>
  <si>
    <t>C345</t>
  </si>
  <si>
    <t>Repair / Replacement:</t>
  </si>
  <si>
    <t>F376</t>
  </si>
  <si>
    <t>B339</t>
  </si>
  <si>
    <t>b345</t>
  </si>
  <si>
    <t>Enhancements / Improvements:</t>
  </si>
  <si>
    <t>A407</t>
  </si>
  <si>
    <t>FNEW2</t>
  </si>
  <si>
    <t>Suite 16:</t>
  </si>
  <si>
    <t>D325</t>
  </si>
  <si>
    <t>D350</t>
  </si>
  <si>
    <t xml:space="preserve">Community Project Schemes </t>
  </si>
  <si>
    <t>A337</t>
  </si>
  <si>
    <t>D344</t>
  </si>
  <si>
    <t>D371</t>
  </si>
  <si>
    <t>H312</t>
  </si>
  <si>
    <t>C346</t>
  </si>
  <si>
    <t>C347</t>
  </si>
  <si>
    <t>A403</t>
  </si>
  <si>
    <t>A415</t>
  </si>
  <si>
    <t>A417</t>
  </si>
  <si>
    <t>A409</t>
  </si>
  <si>
    <t>A327</t>
  </si>
  <si>
    <t>A405</t>
  </si>
  <si>
    <t>A419</t>
  </si>
  <si>
    <t>E-government investment programme</t>
  </si>
  <si>
    <t>K370</t>
  </si>
  <si>
    <t>K395</t>
  </si>
  <si>
    <t>Enhancements</t>
  </si>
  <si>
    <t>F375</t>
  </si>
  <si>
    <t>Invest To Save Projects</t>
  </si>
  <si>
    <t>C330</t>
  </si>
  <si>
    <t>B341</t>
  </si>
  <si>
    <t>B343</t>
  </si>
  <si>
    <t>B381</t>
  </si>
  <si>
    <t>A416</t>
  </si>
  <si>
    <t>FNEW1</t>
  </si>
  <si>
    <t>F330</t>
  </si>
  <si>
    <t>CAPITAL PROGRAMME TOTAL</t>
  </si>
  <si>
    <t>1. EXPENDITURE SUMMARY:</t>
  </si>
  <si>
    <t>A. HOUSING SCHEMES (HRA)</t>
  </si>
  <si>
    <t>B. GENERAL FUND SCHEMES:</t>
  </si>
  <si>
    <t xml:space="preserve">Total </t>
  </si>
  <si>
    <t>2. FINANCING ANALYSIS:</t>
  </si>
  <si>
    <t>Capital Receipts</t>
  </si>
  <si>
    <t>Revenue Contribution</t>
  </si>
  <si>
    <t>Grants and Contributions</t>
  </si>
  <si>
    <t>DRAFT BUDGET BOOKLET - 2015/16</t>
  </si>
  <si>
    <t>Section 2</t>
  </si>
  <si>
    <t>Capital Programme 2014/15 - 2019/20</t>
  </si>
  <si>
    <t/>
  </si>
  <si>
    <t>Borrowing</t>
  </si>
  <si>
    <t>Decent Homes - Kitchen &amp; Bathroom Renewal</t>
  </si>
  <si>
    <t>Door Entry Scheme</t>
  </si>
  <si>
    <t>Decent Homes - Central Heating</t>
  </si>
  <si>
    <t>Decent Homes - Replace Oil Tanks</t>
  </si>
  <si>
    <t>Decent Homes - Re-Roofing</t>
  </si>
  <si>
    <t>Decent Homes - External Wall Repairs</t>
  </si>
  <si>
    <t>Improving Access for Disabled People</t>
  </si>
  <si>
    <t>Decent Homes - Electrical Upgrades</t>
  </si>
  <si>
    <t>Decent Homes - Fire Precautions (Fire Doors)</t>
  </si>
  <si>
    <t>Decent Homes - Fire Precautions</t>
  </si>
  <si>
    <t>Composite Door Replacements</t>
  </si>
  <si>
    <t>Structural Improvements</t>
  </si>
  <si>
    <t>Major Voids</t>
  </si>
  <si>
    <t>External Wall Insulation</t>
  </si>
  <si>
    <t>Environmental Improvements - Highfields</t>
  </si>
  <si>
    <t>Sheltered Housing - External Area Enhancements</t>
  </si>
  <si>
    <t>Refurbishment - Hampden Crescent</t>
  </si>
  <si>
    <t>Homes for the future</t>
  </si>
  <si>
    <t>Empty Homes</t>
  </si>
  <si>
    <t>Bedsits - Sackville Street</t>
  </si>
  <si>
    <t>Scooter Park Development</t>
  </si>
  <si>
    <t>Highfield Road Externals</t>
  </si>
  <si>
    <t>Sheltered Housing - "Sparkle" Programme</t>
  </si>
  <si>
    <t>Major Works</t>
  </si>
  <si>
    <t>1-4-1 Homes</t>
  </si>
  <si>
    <t>Lift Renewals</t>
  </si>
  <si>
    <t>Minor Works / Renovation / DFG's</t>
  </si>
  <si>
    <t>Private Sector Decent Homes Project</t>
  </si>
  <si>
    <t>Social Housing Grants</t>
  </si>
  <si>
    <t>Parkwood Leisure Renewal</t>
  </si>
  <si>
    <t>Small Capital Works</t>
  </si>
  <si>
    <t>Community Fund</t>
  </si>
  <si>
    <t>Car Parking</t>
  </si>
  <si>
    <t>Main Offices - Major Works</t>
  </si>
  <si>
    <t>Depot Resurfacing</t>
  </si>
  <si>
    <t>Flail</t>
  </si>
  <si>
    <t>Hawthorns Development Phase1</t>
  </si>
  <si>
    <t>Bus Shelters</t>
  </si>
  <si>
    <t>Market Place Buildings</t>
  </si>
  <si>
    <t>Town Centre Pedestrianisation / PR Phase 4</t>
  </si>
  <si>
    <t>Village Hall Grants</t>
  </si>
  <si>
    <t>Conservation Area Enhancement Schemes</t>
  </si>
  <si>
    <t>Shopfront Improvements</t>
  </si>
  <si>
    <t>Pastures Caravan Site - New Site</t>
  </si>
  <si>
    <t>Burton Latimer Cemetry</t>
  </si>
  <si>
    <t>Mausoleum</t>
  </si>
  <si>
    <t>Wicksteed Lake</t>
  </si>
  <si>
    <t>Tresham College Grant</t>
  </si>
  <si>
    <t>Brambleside Outdoor Gym</t>
  </si>
  <si>
    <t>Athletics Track Enhancements</t>
  </si>
  <si>
    <t>Desborough Greenspace Phase 1</t>
  </si>
  <si>
    <t>Ise Skate Park</t>
  </si>
  <si>
    <t>Play Area Enhancements</t>
  </si>
  <si>
    <t>Infrastructure/Flexible Working</t>
  </si>
  <si>
    <t>Government Connect - GCSX</t>
  </si>
  <si>
    <t>System Replacements</t>
  </si>
  <si>
    <t>Borough Wide - Recycling Project</t>
  </si>
  <si>
    <t>Grounds Maintenance Facility</t>
  </si>
  <si>
    <t>Fleet Maintenance Facility</t>
  </si>
  <si>
    <t>Cunliffe Drive Roof Renewal</t>
  </si>
  <si>
    <t>Museum Roof Renewal</t>
  </si>
  <si>
    <t>Global Budget Provision</t>
  </si>
  <si>
    <t>Commercial Property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</si>
</sst>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\ ;\(#,##0\)"/>
  </numFmts>
  <fonts count="17" x14ac:knownFonts="1"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0" fillId="0" borderId="0"/>
  </cellStyleXfs>
  <cellXfs count="170">
    <xf numFmtId="0" fontId="0" fillId="0" borderId="0" xfId="0"/>
    <xf numFmtId="0" fontId="2" fillId="2" borderId="0" xfId="1" applyFont="1" applyFill="1"/>
    <xf numFmtId="0" fontId="3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0" fontId="4" fillId="0" borderId="1" xfId="1" applyFont="1" applyFill="1" applyBorder="1" applyAlignment="1">
      <alignment horizontal="center"/>
    </xf>
    <xf numFmtId="164" fontId="4" fillId="0" borderId="2" xfId="1" quotePrefix="1" applyNumberFormat="1" applyFont="1" applyFill="1" applyBorder="1" applyAlignment="1">
      <alignment horizontal="center"/>
    </xf>
    <xf numFmtId="164" fontId="4" fillId="0" borderId="4" xfId="1" quotePrefix="1" applyNumberFormat="1" applyFont="1" applyFill="1" applyBorder="1" applyAlignment="1">
      <alignment horizontal="center"/>
    </xf>
    <xf numFmtId="164" fontId="4" fillId="0" borderId="3" xfId="1" quotePrefix="1" applyNumberFormat="1" applyFont="1" applyFill="1" applyBorder="1" applyAlignment="1">
      <alignment horizontal="center"/>
    </xf>
    <xf numFmtId="164" fontId="4" fillId="0" borderId="5" xfId="1" quotePrefix="1" applyNumberFormat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2" xfId="1" applyNumberFormat="1" applyFont="1" applyFill="1" applyBorder="1" applyAlignment="1">
      <alignment horizontal="center"/>
    </xf>
    <xf numFmtId="0" fontId="4" fillId="0" borderId="6" xfId="1" applyFont="1" applyFill="1" applyBorder="1"/>
    <xf numFmtId="164" fontId="4" fillId="0" borderId="15" xfId="1" applyNumberFormat="1" applyFont="1" applyFill="1" applyBorder="1"/>
    <xf numFmtId="164" fontId="4" fillId="0" borderId="16" xfId="1" applyNumberFormat="1" applyFont="1" applyFill="1" applyBorder="1"/>
    <xf numFmtId="164" fontId="2" fillId="0" borderId="17" xfId="1" applyNumberFormat="1" applyFont="1" applyFill="1" applyBorder="1"/>
    <xf numFmtId="164" fontId="2" fillId="0" borderId="18" xfId="1" applyNumberFormat="1" applyFont="1" applyFill="1" applyBorder="1"/>
    <xf numFmtId="164" fontId="2" fillId="0" borderId="19" xfId="1" applyNumberFormat="1" applyFont="1" applyFill="1" applyBorder="1"/>
    <xf numFmtId="164" fontId="2" fillId="0" borderId="20" xfId="1" applyNumberFormat="1" applyFont="1" applyFill="1" applyBorder="1"/>
    <xf numFmtId="0" fontId="4" fillId="0" borderId="6" xfId="1" applyFont="1" applyFill="1" applyBorder="1" applyAlignment="1">
      <alignment vertical="top"/>
    </xf>
    <xf numFmtId="164" fontId="2" fillId="0" borderId="15" xfId="1" applyNumberFormat="1" applyFont="1" applyFill="1" applyBorder="1"/>
    <xf numFmtId="164" fontId="2" fillId="0" borderId="16" xfId="1" applyNumberFormat="1" applyFont="1" applyFill="1" applyBorder="1"/>
    <xf numFmtId="164" fontId="2" fillId="0" borderId="21" xfId="1" applyNumberFormat="1" applyFont="1" applyFill="1" applyBorder="1"/>
    <xf numFmtId="164" fontId="2" fillId="0" borderId="0" xfId="1" applyNumberFormat="1" applyFont="1" applyFill="1" applyBorder="1"/>
    <xf numFmtId="164" fontId="2" fillId="0" borderId="22" xfId="1" applyNumberFormat="1" applyFont="1" applyFill="1" applyBorder="1"/>
    <xf numFmtId="0" fontId="2" fillId="0" borderId="6" xfId="1" applyFont="1" applyFill="1" applyBorder="1" applyAlignment="1">
      <alignment horizontal="left" vertical="top" indent="1"/>
    </xf>
    <xf numFmtId="164" fontId="2" fillId="0" borderId="21" xfId="1" applyNumberFormat="1" applyFont="1" applyFill="1" applyBorder="1" applyAlignment="1"/>
    <xf numFmtId="164" fontId="2" fillId="0" borderId="15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22" xfId="1" applyNumberFormat="1" applyFont="1" applyFill="1" applyBorder="1" applyAlignment="1"/>
    <xf numFmtId="0" fontId="4" fillId="0" borderId="6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horizontal="left" indent="1"/>
    </xf>
    <xf numFmtId="0" fontId="4" fillId="0" borderId="23" xfId="1" applyFont="1" applyFill="1" applyBorder="1" applyAlignment="1">
      <alignment horizontal="right"/>
    </xf>
    <xf numFmtId="164" fontId="4" fillId="0" borderId="24" xfId="1" applyNumberFormat="1" applyFont="1" applyFill="1" applyBorder="1"/>
    <xf numFmtId="164" fontId="4" fillId="0" borderId="25" xfId="1" applyNumberFormat="1" applyFont="1" applyFill="1" applyBorder="1"/>
    <xf numFmtId="164" fontId="4" fillId="0" borderId="26" xfId="1" applyNumberFormat="1" applyFont="1" applyFill="1" applyBorder="1"/>
    <xf numFmtId="164" fontId="4" fillId="0" borderId="27" xfId="1" applyNumberFormat="1" applyFont="1" applyFill="1" applyBorder="1"/>
    <xf numFmtId="164" fontId="4" fillId="0" borderId="28" xfId="1" applyNumberFormat="1" applyFont="1" applyFill="1" applyBorder="1"/>
    <xf numFmtId="164" fontId="2" fillId="2" borderId="0" xfId="1" applyNumberFormat="1" applyFont="1" applyFill="1"/>
    <xf numFmtId="0" fontId="5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 indent="1"/>
    </xf>
    <xf numFmtId="0" fontId="2" fillId="0" borderId="6" xfId="1" applyFont="1" applyFill="1" applyBorder="1" applyAlignment="1">
      <alignment horizontal="left" vertical="center" wrapText="1" indent="1"/>
    </xf>
    <xf numFmtId="0" fontId="4" fillId="0" borderId="23" xfId="1" applyFont="1" applyFill="1" applyBorder="1" applyAlignment="1">
      <alignment horizontal="right" vertical="center" wrapText="1"/>
    </xf>
    <xf numFmtId="0" fontId="5" fillId="0" borderId="1" xfId="1" applyFont="1" applyFill="1" applyBorder="1"/>
    <xf numFmtId="164" fontId="4" fillId="0" borderId="29" xfId="1" applyNumberFormat="1" applyFont="1" applyFill="1" applyBorder="1"/>
    <xf numFmtId="164" fontId="4" fillId="0" borderId="30" xfId="1" applyNumberFormat="1" applyFont="1" applyFill="1" applyBorder="1"/>
    <xf numFmtId="164" fontId="4" fillId="0" borderId="21" xfId="1" applyNumberFormat="1" applyFont="1" applyFill="1" applyBorder="1"/>
    <xf numFmtId="164" fontId="2" fillId="0" borderId="31" xfId="1" applyNumberFormat="1" applyFont="1" applyFill="1" applyBorder="1"/>
    <xf numFmtId="164" fontId="2" fillId="0" borderId="29" xfId="1" applyNumberFormat="1" applyFont="1" applyFill="1" applyBorder="1"/>
    <xf numFmtId="164" fontId="2" fillId="0" borderId="32" xfId="1" applyNumberFormat="1" applyFont="1" applyFill="1" applyBorder="1"/>
    <xf numFmtId="164" fontId="2" fillId="0" borderId="33" xfId="1" applyNumberFormat="1" applyFont="1" applyFill="1" applyBorder="1"/>
    <xf numFmtId="164" fontId="4" fillId="0" borderId="0" xfId="1" applyNumberFormat="1" applyFont="1" applyFill="1" applyBorder="1"/>
    <xf numFmtId="0" fontId="4" fillId="0" borderId="6" xfId="1" applyFont="1" applyFill="1" applyBorder="1" applyAlignment="1">
      <alignment horizontal="left" indent="1"/>
    </xf>
    <xf numFmtId="3" fontId="2" fillId="0" borderId="6" xfId="1" applyNumberFormat="1" applyFont="1" applyFill="1" applyBorder="1" applyAlignment="1">
      <alignment horizontal="left" indent="1"/>
    </xf>
    <xf numFmtId="164" fontId="4" fillId="0" borderId="24" xfId="2" applyNumberFormat="1" applyFont="1" applyFill="1" applyBorder="1"/>
    <xf numFmtId="164" fontId="4" fillId="0" borderId="26" xfId="2" applyNumberFormat="1" applyFont="1" applyFill="1" applyBorder="1"/>
    <xf numFmtId="164" fontId="4" fillId="0" borderId="27" xfId="2" applyNumberFormat="1" applyFont="1" applyFill="1" applyBorder="1"/>
    <xf numFmtId="164" fontId="4" fillId="0" borderId="28" xfId="2" applyNumberFormat="1" applyFont="1" applyFill="1" applyBorder="1"/>
    <xf numFmtId="0" fontId="5" fillId="0" borderId="6" xfId="1" applyFont="1" applyFill="1" applyBorder="1"/>
    <xf numFmtId="0" fontId="2" fillId="0" borderId="34" xfId="1" applyFont="1" applyFill="1" applyBorder="1"/>
    <xf numFmtId="164" fontId="4" fillId="0" borderId="31" xfId="1" applyNumberFormat="1" applyFont="1" applyFill="1" applyBorder="1"/>
    <xf numFmtId="164" fontId="4" fillId="0" borderId="32" xfId="1" applyNumberFormat="1" applyFont="1" applyFill="1" applyBorder="1"/>
    <xf numFmtId="164" fontId="2" fillId="0" borderId="35" xfId="1" applyNumberFormat="1" applyFont="1" applyFill="1" applyBorder="1"/>
    <xf numFmtId="164" fontId="2" fillId="0" borderId="36" xfId="1" applyNumberFormat="1" applyFont="1" applyFill="1" applyBorder="1"/>
    <xf numFmtId="164" fontId="2" fillId="0" borderId="37" xfId="1" applyNumberFormat="1" applyFont="1" applyFill="1" applyBorder="1"/>
    <xf numFmtId="164" fontId="4" fillId="0" borderId="38" xfId="1" applyNumberFormat="1" applyFont="1" applyFill="1" applyBorder="1"/>
    <xf numFmtId="164" fontId="4" fillId="0" borderId="35" xfId="1" applyNumberFormat="1" applyFont="1" applyFill="1" applyBorder="1"/>
    <xf numFmtId="0" fontId="4" fillId="0" borderId="34" xfId="1" applyFont="1" applyFill="1" applyBorder="1"/>
    <xf numFmtId="164" fontId="4" fillId="0" borderId="39" xfId="2" applyNumberFormat="1" applyFont="1" applyFill="1" applyBorder="1"/>
    <xf numFmtId="164" fontId="4" fillId="0" borderId="39" xfId="1" applyNumberFormat="1" applyFont="1" applyFill="1" applyBorder="1"/>
    <xf numFmtId="164" fontId="4" fillId="0" borderId="40" xfId="1" applyNumberFormat="1" applyFont="1" applyFill="1" applyBorder="1"/>
    <xf numFmtId="0" fontId="2" fillId="0" borderId="0" xfId="1" applyFont="1" applyFill="1"/>
    <xf numFmtId="0" fontId="8" fillId="0" borderId="6" xfId="1" applyFont="1" applyFill="1" applyBorder="1" applyAlignment="1">
      <alignment horizontal="left" vertical="center"/>
    </xf>
    <xf numFmtId="0" fontId="7" fillId="0" borderId="15" xfId="1" applyFont="1" applyFill="1" applyBorder="1"/>
    <xf numFmtId="0" fontId="8" fillId="0" borderId="15" xfId="1" applyFont="1" applyFill="1" applyBorder="1"/>
    <xf numFmtId="0" fontId="8" fillId="0" borderId="21" xfId="1" applyFont="1" applyFill="1" applyBorder="1"/>
    <xf numFmtId="0" fontId="8" fillId="0" borderId="22" xfId="1" applyFont="1" applyFill="1" applyBorder="1"/>
    <xf numFmtId="0" fontId="9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164" fontId="7" fillId="0" borderId="21" xfId="1" applyNumberFormat="1" applyFont="1" applyFill="1" applyBorder="1"/>
    <xf numFmtId="165" fontId="7" fillId="0" borderId="15" xfId="1" applyNumberFormat="1" applyFont="1" applyFill="1" applyBorder="1"/>
    <xf numFmtId="164" fontId="7" fillId="0" borderId="22" xfId="1" applyNumberFormat="1" applyFont="1" applyFill="1" applyBorder="1"/>
    <xf numFmtId="0" fontId="7" fillId="0" borderId="6" xfId="1" applyFont="1" applyFill="1" applyBorder="1"/>
    <xf numFmtId="164" fontId="7" fillId="0" borderId="15" xfId="1" applyNumberFormat="1" applyFont="1" applyFill="1" applyBorder="1"/>
    <xf numFmtId="0" fontId="7" fillId="0" borderId="6" xfId="1" applyFont="1" applyFill="1" applyBorder="1" applyAlignment="1">
      <alignment horizontal="left" indent="1"/>
    </xf>
    <xf numFmtId="165" fontId="7" fillId="0" borderId="22" xfId="1" applyNumberFormat="1" applyFont="1" applyFill="1" applyBorder="1"/>
    <xf numFmtId="164" fontId="7" fillId="0" borderId="8" xfId="1" applyNumberFormat="1" applyFont="1" applyFill="1" applyBorder="1"/>
    <xf numFmtId="164" fontId="8" fillId="0" borderId="8" xfId="1" applyNumberFormat="1" applyFont="1" applyFill="1" applyBorder="1"/>
    <xf numFmtId="164" fontId="8" fillId="0" borderId="7" xfId="1" applyNumberFormat="1" applyFont="1" applyFill="1" applyBorder="1"/>
    <xf numFmtId="164" fontId="8" fillId="0" borderId="41" xfId="1" applyNumberFormat="1" applyFont="1" applyFill="1" applyBorder="1"/>
    <xf numFmtId="0" fontId="8" fillId="0" borderId="23" xfId="1" applyFont="1" applyFill="1" applyBorder="1" applyAlignment="1">
      <alignment horizontal="left" indent="1"/>
    </xf>
    <xf numFmtId="164" fontId="8" fillId="0" borderId="26" xfId="1" applyNumberFormat="1" applyFont="1" applyFill="1" applyBorder="1"/>
    <xf numFmtId="164" fontId="8" fillId="0" borderId="24" xfId="1" applyNumberFormat="1" applyFont="1" applyFill="1" applyBorder="1"/>
    <xf numFmtId="164" fontId="8" fillId="0" borderId="28" xfId="1" applyNumberFormat="1" applyFont="1" applyFill="1" applyBorder="1"/>
    <xf numFmtId="0" fontId="7" fillId="0" borderId="1" xfId="1" applyFont="1" applyFill="1" applyBorder="1"/>
    <xf numFmtId="164" fontId="8" fillId="0" borderId="29" xfId="1" applyNumberFormat="1" applyFont="1" applyFill="1" applyBorder="1"/>
    <xf numFmtId="164" fontId="8" fillId="0" borderId="31" xfId="1" applyNumberFormat="1" applyFont="1" applyFill="1" applyBorder="1"/>
    <xf numFmtId="164" fontId="8" fillId="0" borderId="33" xfId="1" applyNumberFormat="1" applyFont="1" applyFill="1" applyBorder="1"/>
    <xf numFmtId="0" fontId="8" fillId="0" borderId="6" xfId="1" applyFont="1" applyFill="1" applyBorder="1"/>
    <xf numFmtId="164" fontId="8" fillId="0" borderId="15" xfId="1" applyNumberFormat="1" applyFont="1" applyFill="1" applyBorder="1"/>
    <xf numFmtId="164" fontId="8" fillId="0" borderId="21" xfId="1" applyNumberFormat="1" applyFont="1" applyFill="1" applyBorder="1"/>
    <xf numFmtId="164" fontId="8" fillId="0" borderId="22" xfId="1" applyNumberFormat="1" applyFont="1" applyFill="1" applyBorder="1"/>
    <xf numFmtId="0" fontId="10" fillId="0" borderId="0" xfId="4"/>
    <xf numFmtId="0" fontId="12" fillId="0" borderId="0" xfId="4" applyFont="1"/>
    <xf numFmtId="0" fontId="15" fillId="0" borderId="0" xfId="4" applyFont="1"/>
    <xf numFmtId="0" fontId="16" fillId="0" borderId="0" xfId="5" applyFont="1" applyFill="1" applyAlignment="1">
      <alignment horizontal="left"/>
    </xf>
    <xf numFmtId="0" fontId="3" fillId="0" borderId="0" xfId="5" applyFont="1" applyFill="1" applyAlignment="1">
      <alignment horizontal="center"/>
    </xf>
    <xf numFmtId="0" fontId="3" fillId="0" borderId="0" xfId="5" applyFont="1" applyFill="1" applyAlignment="1"/>
    <xf numFmtId="0" fontId="7" fillId="0" borderId="42" xfId="5" applyFont="1" applyFill="1" applyBorder="1"/>
    <xf numFmtId="0" fontId="7" fillId="0" borderId="18" xfId="5" applyFont="1" applyFill="1" applyBorder="1"/>
    <xf numFmtId="0" fontId="8" fillId="0" borderId="18" xfId="5" applyFont="1" applyFill="1" applyBorder="1"/>
    <xf numFmtId="0" fontId="8" fillId="0" borderId="17" xfId="5" applyFont="1" applyFill="1" applyBorder="1"/>
    <xf numFmtId="0" fontId="8" fillId="0" borderId="20" xfId="5" applyFont="1" applyFill="1" applyBorder="1"/>
    <xf numFmtId="0" fontId="7" fillId="0" borderId="0" xfId="5" applyFont="1" applyFill="1"/>
    <xf numFmtId="0" fontId="1" fillId="0" borderId="0" xfId="5" applyFont="1" applyFill="1"/>
    <xf numFmtId="0" fontId="8" fillId="0" borderId="1" xfId="1" applyFont="1" applyFill="1" applyBorder="1" applyAlignment="1">
      <alignment horizontal="center"/>
    </xf>
    <xf numFmtId="164" fontId="8" fillId="0" borderId="2" xfId="1" quotePrefix="1" applyNumberFormat="1" applyFont="1" applyFill="1" applyBorder="1" applyAlignment="1">
      <alignment horizontal="center"/>
    </xf>
    <xf numFmtId="164" fontId="8" fillId="0" borderId="4" xfId="1" quotePrefix="1" applyNumberFormat="1" applyFont="1" applyFill="1" applyBorder="1" applyAlignment="1">
      <alignment horizontal="center"/>
    </xf>
    <xf numFmtId="164" fontId="8" fillId="0" borderId="3" xfId="1" quotePrefix="1" applyNumberFormat="1" applyFont="1" applyFill="1" applyBorder="1" applyAlignment="1">
      <alignment horizontal="center"/>
    </xf>
    <xf numFmtId="164" fontId="8" fillId="0" borderId="5" xfId="1" quotePrefix="1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164" fontId="8" fillId="0" borderId="12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/>
    </xf>
    <xf numFmtId="164" fontId="8" fillId="0" borderId="10" xfId="1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left" vertical="top" indent="1"/>
    </xf>
    <xf numFmtId="0" fontId="4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left" indent="1"/>
    </xf>
    <xf numFmtId="0" fontId="2" fillId="0" borderId="0" xfId="1" applyFont="1" applyFill="1" applyBorder="1"/>
    <xf numFmtId="0" fontId="15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3" fillId="0" borderId="0" xfId="5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3" xfId="4"/>
    <cellStyle name="Normal_11 Feb 04 - Capital Appendices" xfId="1"/>
    <cellStyle name="Normal_11 Feb 04 - Capital Appendices 2" xfId="5"/>
    <cellStyle name="Normal_x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142875</xdr:rowOff>
    </xdr:from>
    <xdr:to>
      <xdr:col>7</xdr:col>
      <xdr:colOff>428625</xdr:colOff>
      <xdr:row>9</xdr:row>
      <xdr:rowOff>142875</xdr:rowOff>
    </xdr:to>
    <xdr:pic>
      <xdr:nvPicPr>
        <xdr:cNvPr id="2" name="Picture 1" descr="Small Colo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04800"/>
          <a:ext cx="36957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2005-06\Grant%20Settlement\Provisional%20Settl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eadlines"/>
      <sheetName val="Northants"/>
      <sheetName val="Leader &amp; Deputy"/>
      <sheetName val="All Districts"/>
      <sheetName val="All Counties"/>
      <sheetName val="F &amp; C - Districts"/>
      <sheetName val="F &amp; C - Fire"/>
      <sheetName val="F &amp; C - Counties"/>
      <sheetName val="F &amp; C - Pol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3:I25"/>
  <sheetViews>
    <sheetView view="pageBreakPreview" zoomScale="60" zoomScaleNormal="100" workbookViewId="0">
      <selection activeCell="N15" sqref="N15"/>
    </sheetView>
  </sheetViews>
  <sheetFormatPr defaultRowHeight="12.75" x14ac:dyDescent="0.2"/>
  <cols>
    <col min="1" max="16384" width="8.88671875" style="115"/>
  </cols>
  <sheetData>
    <row r="13" spans="1:9" ht="26.25" x14ac:dyDescent="0.4">
      <c r="A13" s="163" t="s">
        <v>103</v>
      </c>
      <c r="B13" s="163"/>
      <c r="C13" s="163"/>
      <c r="D13" s="163"/>
      <c r="E13" s="163"/>
      <c r="F13" s="163"/>
      <c r="G13" s="163"/>
      <c r="H13" s="163"/>
      <c r="I13" s="163"/>
    </row>
    <row r="14" spans="1:9" ht="23.25" x14ac:dyDescent="0.35">
      <c r="A14" s="116"/>
    </row>
    <row r="15" spans="1:9" ht="23.25" x14ac:dyDescent="0.35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 ht="23.25" x14ac:dyDescent="0.35">
      <c r="A16" s="164" t="s">
        <v>104</v>
      </c>
      <c r="B16" s="164"/>
      <c r="C16" s="164"/>
      <c r="D16" s="164"/>
      <c r="E16" s="164"/>
      <c r="F16" s="164"/>
      <c r="G16" s="164"/>
      <c r="H16" s="164"/>
      <c r="I16" s="164"/>
    </row>
    <row r="17" spans="1:9" ht="23.25" x14ac:dyDescent="0.35">
      <c r="A17" s="116"/>
    </row>
    <row r="18" spans="1:9" ht="23.25" x14ac:dyDescent="0.35">
      <c r="A18" s="116"/>
    </row>
    <row r="19" spans="1:9" ht="20.25" x14ac:dyDescent="0.3">
      <c r="A19" s="165" t="s">
        <v>105</v>
      </c>
      <c r="B19" s="165"/>
      <c r="C19" s="165"/>
      <c r="D19" s="165"/>
      <c r="E19" s="165"/>
      <c r="F19" s="165"/>
      <c r="G19" s="165"/>
      <c r="H19" s="165"/>
      <c r="I19" s="165"/>
    </row>
    <row r="20" spans="1:9" ht="20.25" x14ac:dyDescent="0.3">
      <c r="A20" s="117"/>
      <c r="B20" s="117"/>
      <c r="C20" s="117"/>
      <c r="D20" s="117"/>
      <c r="E20" s="117"/>
      <c r="F20" s="117"/>
      <c r="G20" s="117"/>
      <c r="H20" s="117"/>
      <c r="I20" s="117"/>
    </row>
    <row r="21" spans="1:9" ht="20.25" x14ac:dyDescent="0.3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 ht="20.25" x14ac:dyDescent="0.3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9" ht="20.25" x14ac:dyDescent="0.3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20.25" x14ac:dyDescent="0.3">
      <c r="A24" s="117"/>
      <c r="B24" s="117"/>
      <c r="C24" s="117"/>
      <c r="D24" s="117"/>
      <c r="E24" s="117"/>
      <c r="F24" s="117"/>
      <c r="G24" s="117"/>
      <c r="H24" s="117"/>
      <c r="I24" s="117"/>
    </row>
    <row r="25" spans="1:9" ht="20.25" x14ac:dyDescent="0.3">
      <c r="A25" s="162"/>
      <c r="B25" s="162"/>
      <c r="C25" s="162"/>
      <c r="D25" s="162"/>
      <c r="E25" s="162"/>
      <c r="F25" s="162"/>
      <c r="G25" s="162"/>
      <c r="H25" s="162"/>
      <c r="I25" s="162"/>
    </row>
  </sheetData>
  <mergeCells count="7">
    <mergeCell ref="A25:I25"/>
    <mergeCell ref="A13:I13"/>
    <mergeCell ref="A15:I15"/>
    <mergeCell ref="A16:I16"/>
    <mergeCell ref="A19:I19"/>
    <mergeCell ref="A21:I21"/>
    <mergeCell ref="A23:I23"/>
  </mergeCells>
  <printOptions horizontalCentered="1"/>
  <pageMargins left="0.74803149606299213" right="0.74803149606299213" top="0.59055118110236227" bottom="0.98425196850393704" header="0.51181102362204722" footer="0.39370078740157483"/>
  <pageSetup paperSize="9" scale="90" firstPageNumber="32" orientation="portrait" useFirstPageNumber="1" r:id="rId1"/>
  <headerFooter alignWithMargins="0">
    <oddFooter>&amp;C&amp;12&amp;P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B1:H27"/>
  <sheetViews>
    <sheetView showGridLines="0" zoomScale="75" zoomScaleNormal="75" zoomScaleSheetLayoutView="100" workbookViewId="0">
      <selection activeCell="E26" sqref="E26"/>
    </sheetView>
  </sheetViews>
  <sheetFormatPr defaultRowHeight="15" x14ac:dyDescent="0.2"/>
  <cols>
    <col min="1" max="1" width="0.77734375" style="127" customWidth="1"/>
    <col min="2" max="2" width="35.6640625" style="126" customWidth="1"/>
    <col min="3" max="3" width="9.5546875" style="126" customWidth="1"/>
    <col min="4" max="8" width="9.5546875" style="127" customWidth="1"/>
    <col min="9" max="9" width="1.77734375" style="127" customWidth="1"/>
    <col min="10" max="10" width="8.88671875" style="127"/>
    <col min="11" max="11" width="7.21875" style="127" bestFit="1" customWidth="1"/>
    <col min="12" max="256" width="8.88671875" style="127"/>
    <col min="257" max="257" width="0.77734375" style="127" customWidth="1"/>
    <col min="258" max="258" width="30.6640625" style="127" customWidth="1"/>
    <col min="259" max="264" width="9.5546875" style="127" customWidth="1"/>
    <col min="265" max="265" width="1.77734375" style="127" customWidth="1"/>
    <col min="266" max="266" width="8.88671875" style="127"/>
    <col min="267" max="267" width="7.21875" style="127" bestFit="1" customWidth="1"/>
    <col min="268" max="512" width="8.88671875" style="127"/>
    <col min="513" max="513" width="0.77734375" style="127" customWidth="1"/>
    <col min="514" max="514" width="30.6640625" style="127" customWidth="1"/>
    <col min="515" max="520" width="9.5546875" style="127" customWidth="1"/>
    <col min="521" max="521" width="1.77734375" style="127" customWidth="1"/>
    <col min="522" max="522" width="8.88671875" style="127"/>
    <col min="523" max="523" width="7.21875" style="127" bestFit="1" customWidth="1"/>
    <col min="524" max="768" width="8.88671875" style="127"/>
    <col min="769" max="769" width="0.77734375" style="127" customWidth="1"/>
    <col min="770" max="770" width="30.6640625" style="127" customWidth="1"/>
    <col min="771" max="776" width="9.5546875" style="127" customWidth="1"/>
    <col min="777" max="777" width="1.77734375" style="127" customWidth="1"/>
    <col min="778" max="778" width="8.88671875" style="127"/>
    <col min="779" max="779" width="7.21875" style="127" bestFit="1" customWidth="1"/>
    <col min="780" max="1024" width="8.88671875" style="127"/>
    <col min="1025" max="1025" width="0.77734375" style="127" customWidth="1"/>
    <col min="1026" max="1026" width="30.6640625" style="127" customWidth="1"/>
    <col min="1027" max="1032" width="9.5546875" style="127" customWidth="1"/>
    <col min="1033" max="1033" width="1.77734375" style="127" customWidth="1"/>
    <col min="1034" max="1034" width="8.88671875" style="127"/>
    <col min="1035" max="1035" width="7.21875" style="127" bestFit="1" customWidth="1"/>
    <col min="1036" max="1280" width="8.88671875" style="127"/>
    <col min="1281" max="1281" width="0.77734375" style="127" customWidth="1"/>
    <col min="1282" max="1282" width="30.6640625" style="127" customWidth="1"/>
    <col min="1283" max="1288" width="9.5546875" style="127" customWidth="1"/>
    <col min="1289" max="1289" width="1.77734375" style="127" customWidth="1"/>
    <col min="1290" max="1290" width="8.88671875" style="127"/>
    <col min="1291" max="1291" width="7.21875" style="127" bestFit="1" customWidth="1"/>
    <col min="1292" max="1536" width="8.88671875" style="127"/>
    <col min="1537" max="1537" width="0.77734375" style="127" customWidth="1"/>
    <col min="1538" max="1538" width="30.6640625" style="127" customWidth="1"/>
    <col min="1539" max="1544" width="9.5546875" style="127" customWidth="1"/>
    <col min="1545" max="1545" width="1.77734375" style="127" customWidth="1"/>
    <col min="1546" max="1546" width="8.88671875" style="127"/>
    <col min="1547" max="1547" width="7.21875" style="127" bestFit="1" customWidth="1"/>
    <col min="1548" max="1792" width="8.88671875" style="127"/>
    <col min="1793" max="1793" width="0.77734375" style="127" customWidth="1"/>
    <col min="1794" max="1794" width="30.6640625" style="127" customWidth="1"/>
    <col min="1795" max="1800" width="9.5546875" style="127" customWidth="1"/>
    <col min="1801" max="1801" width="1.77734375" style="127" customWidth="1"/>
    <col min="1802" max="1802" width="8.88671875" style="127"/>
    <col min="1803" max="1803" width="7.21875" style="127" bestFit="1" customWidth="1"/>
    <col min="1804" max="2048" width="8.88671875" style="127"/>
    <col min="2049" max="2049" width="0.77734375" style="127" customWidth="1"/>
    <col min="2050" max="2050" width="30.6640625" style="127" customWidth="1"/>
    <col min="2051" max="2056" width="9.5546875" style="127" customWidth="1"/>
    <col min="2057" max="2057" width="1.77734375" style="127" customWidth="1"/>
    <col min="2058" max="2058" width="8.88671875" style="127"/>
    <col min="2059" max="2059" width="7.21875" style="127" bestFit="1" customWidth="1"/>
    <col min="2060" max="2304" width="8.88671875" style="127"/>
    <col min="2305" max="2305" width="0.77734375" style="127" customWidth="1"/>
    <col min="2306" max="2306" width="30.6640625" style="127" customWidth="1"/>
    <col min="2307" max="2312" width="9.5546875" style="127" customWidth="1"/>
    <col min="2313" max="2313" width="1.77734375" style="127" customWidth="1"/>
    <col min="2314" max="2314" width="8.88671875" style="127"/>
    <col min="2315" max="2315" width="7.21875" style="127" bestFit="1" customWidth="1"/>
    <col min="2316" max="2560" width="8.88671875" style="127"/>
    <col min="2561" max="2561" width="0.77734375" style="127" customWidth="1"/>
    <col min="2562" max="2562" width="30.6640625" style="127" customWidth="1"/>
    <col min="2563" max="2568" width="9.5546875" style="127" customWidth="1"/>
    <col min="2569" max="2569" width="1.77734375" style="127" customWidth="1"/>
    <col min="2570" max="2570" width="8.88671875" style="127"/>
    <col min="2571" max="2571" width="7.21875" style="127" bestFit="1" customWidth="1"/>
    <col min="2572" max="2816" width="8.88671875" style="127"/>
    <col min="2817" max="2817" width="0.77734375" style="127" customWidth="1"/>
    <col min="2818" max="2818" width="30.6640625" style="127" customWidth="1"/>
    <col min="2819" max="2824" width="9.5546875" style="127" customWidth="1"/>
    <col min="2825" max="2825" width="1.77734375" style="127" customWidth="1"/>
    <col min="2826" max="2826" width="8.88671875" style="127"/>
    <col min="2827" max="2827" width="7.21875" style="127" bestFit="1" customWidth="1"/>
    <col min="2828" max="3072" width="8.88671875" style="127"/>
    <col min="3073" max="3073" width="0.77734375" style="127" customWidth="1"/>
    <col min="3074" max="3074" width="30.6640625" style="127" customWidth="1"/>
    <col min="3075" max="3080" width="9.5546875" style="127" customWidth="1"/>
    <col min="3081" max="3081" width="1.77734375" style="127" customWidth="1"/>
    <col min="3082" max="3082" width="8.88671875" style="127"/>
    <col min="3083" max="3083" width="7.21875" style="127" bestFit="1" customWidth="1"/>
    <col min="3084" max="3328" width="8.88671875" style="127"/>
    <col min="3329" max="3329" width="0.77734375" style="127" customWidth="1"/>
    <col min="3330" max="3330" width="30.6640625" style="127" customWidth="1"/>
    <col min="3331" max="3336" width="9.5546875" style="127" customWidth="1"/>
    <col min="3337" max="3337" width="1.77734375" style="127" customWidth="1"/>
    <col min="3338" max="3338" width="8.88671875" style="127"/>
    <col min="3339" max="3339" width="7.21875" style="127" bestFit="1" customWidth="1"/>
    <col min="3340" max="3584" width="8.88671875" style="127"/>
    <col min="3585" max="3585" width="0.77734375" style="127" customWidth="1"/>
    <col min="3586" max="3586" width="30.6640625" style="127" customWidth="1"/>
    <col min="3587" max="3592" width="9.5546875" style="127" customWidth="1"/>
    <col min="3593" max="3593" width="1.77734375" style="127" customWidth="1"/>
    <col min="3594" max="3594" width="8.88671875" style="127"/>
    <col min="3595" max="3595" width="7.21875" style="127" bestFit="1" customWidth="1"/>
    <col min="3596" max="3840" width="8.88671875" style="127"/>
    <col min="3841" max="3841" width="0.77734375" style="127" customWidth="1"/>
    <col min="3842" max="3842" width="30.6640625" style="127" customWidth="1"/>
    <col min="3843" max="3848" width="9.5546875" style="127" customWidth="1"/>
    <col min="3849" max="3849" width="1.77734375" style="127" customWidth="1"/>
    <col min="3850" max="3850" width="8.88671875" style="127"/>
    <col min="3851" max="3851" width="7.21875" style="127" bestFit="1" customWidth="1"/>
    <col min="3852" max="4096" width="8.88671875" style="127"/>
    <col min="4097" max="4097" width="0.77734375" style="127" customWidth="1"/>
    <col min="4098" max="4098" width="30.6640625" style="127" customWidth="1"/>
    <col min="4099" max="4104" width="9.5546875" style="127" customWidth="1"/>
    <col min="4105" max="4105" width="1.77734375" style="127" customWidth="1"/>
    <col min="4106" max="4106" width="8.88671875" style="127"/>
    <col min="4107" max="4107" width="7.21875" style="127" bestFit="1" customWidth="1"/>
    <col min="4108" max="4352" width="8.88671875" style="127"/>
    <col min="4353" max="4353" width="0.77734375" style="127" customWidth="1"/>
    <col min="4354" max="4354" width="30.6640625" style="127" customWidth="1"/>
    <col min="4355" max="4360" width="9.5546875" style="127" customWidth="1"/>
    <col min="4361" max="4361" width="1.77734375" style="127" customWidth="1"/>
    <col min="4362" max="4362" width="8.88671875" style="127"/>
    <col min="4363" max="4363" width="7.21875" style="127" bestFit="1" customWidth="1"/>
    <col min="4364" max="4608" width="8.88671875" style="127"/>
    <col min="4609" max="4609" width="0.77734375" style="127" customWidth="1"/>
    <col min="4610" max="4610" width="30.6640625" style="127" customWidth="1"/>
    <col min="4611" max="4616" width="9.5546875" style="127" customWidth="1"/>
    <col min="4617" max="4617" width="1.77734375" style="127" customWidth="1"/>
    <col min="4618" max="4618" width="8.88671875" style="127"/>
    <col min="4619" max="4619" width="7.21875" style="127" bestFit="1" customWidth="1"/>
    <col min="4620" max="4864" width="8.88671875" style="127"/>
    <col min="4865" max="4865" width="0.77734375" style="127" customWidth="1"/>
    <col min="4866" max="4866" width="30.6640625" style="127" customWidth="1"/>
    <col min="4867" max="4872" width="9.5546875" style="127" customWidth="1"/>
    <col min="4873" max="4873" width="1.77734375" style="127" customWidth="1"/>
    <col min="4874" max="4874" width="8.88671875" style="127"/>
    <col min="4875" max="4875" width="7.21875" style="127" bestFit="1" customWidth="1"/>
    <col min="4876" max="5120" width="8.88671875" style="127"/>
    <col min="5121" max="5121" width="0.77734375" style="127" customWidth="1"/>
    <col min="5122" max="5122" width="30.6640625" style="127" customWidth="1"/>
    <col min="5123" max="5128" width="9.5546875" style="127" customWidth="1"/>
    <col min="5129" max="5129" width="1.77734375" style="127" customWidth="1"/>
    <col min="5130" max="5130" width="8.88671875" style="127"/>
    <col min="5131" max="5131" width="7.21875" style="127" bestFit="1" customWidth="1"/>
    <col min="5132" max="5376" width="8.88671875" style="127"/>
    <col min="5377" max="5377" width="0.77734375" style="127" customWidth="1"/>
    <col min="5378" max="5378" width="30.6640625" style="127" customWidth="1"/>
    <col min="5379" max="5384" width="9.5546875" style="127" customWidth="1"/>
    <col min="5385" max="5385" width="1.77734375" style="127" customWidth="1"/>
    <col min="5386" max="5386" width="8.88671875" style="127"/>
    <col min="5387" max="5387" width="7.21875" style="127" bestFit="1" customWidth="1"/>
    <col min="5388" max="5632" width="8.88671875" style="127"/>
    <col min="5633" max="5633" width="0.77734375" style="127" customWidth="1"/>
    <col min="5634" max="5634" width="30.6640625" style="127" customWidth="1"/>
    <col min="5635" max="5640" width="9.5546875" style="127" customWidth="1"/>
    <col min="5641" max="5641" width="1.77734375" style="127" customWidth="1"/>
    <col min="5642" max="5642" width="8.88671875" style="127"/>
    <col min="5643" max="5643" width="7.21875" style="127" bestFit="1" customWidth="1"/>
    <col min="5644" max="5888" width="8.88671875" style="127"/>
    <col min="5889" max="5889" width="0.77734375" style="127" customWidth="1"/>
    <col min="5890" max="5890" width="30.6640625" style="127" customWidth="1"/>
    <col min="5891" max="5896" width="9.5546875" style="127" customWidth="1"/>
    <col min="5897" max="5897" width="1.77734375" style="127" customWidth="1"/>
    <col min="5898" max="5898" width="8.88671875" style="127"/>
    <col min="5899" max="5899" width="7.21875" style="127" bestFit="1" customWidth="1"/>
    <col min="5900" max="6144" width="8.88671875" style="127"/>
    <col min="6145" max="6145" width="0.77734375" style="127" customWidth="1"/>
    <col min="6146" max="6146" width="30.6640625" style="127" customWidth="1"/>
    <col min="6147" max="6152" width="9.5546875" style="127" customWidth="1"/>
    <col min="6153" max="6153" width="1.77734375" style="127" customWidth="1"/>
    <col min="6154" max="6154" width="8.88671875" style="127"/>
    <col min="6155" max="6155" width="7.21875" style="127" bestFit="1" customWidth="1"/>
    <col min="6156" max="6400" width="8.88671875" style="127"/>
    <col min="6401" max="6401" width="0.77734375" style="127" customWidth="1"/>
    <col min="6402" max="6402" width="30.6640625" style="127" customWidth="1"/>
    <col min="6403" max="6408" width="9.5546875" style="127" customWidth="1"/>
    <col min="6409" max="6409" width="1.77734375" style="127" customWidth="1"/>
    <col min="6410" max="6410" width="8.88671875" style="127"/>
    <col min="6411" max="6411" width="7.21875" style="127" bestFit="1" customWidth="1"/>
    <col min="6412" max="6656" width="8.88671875" style="127"/>
    <col min="6657" max="6657" width="0.77734375" style="127" customWidth="1"/>
    <col min="6658" max="6658" width="30.6640625" style="127" customWidth="1"/>
    <col min="6659" max="6664" width="9.5546875" style="127" customWidth="1"/>
    <col min="6665" max="6665" width="1.77734375" style="127" customWidth="1"/>
    <col min="6666" max="6666" width="8.88671875" style="127"/>
    <col min="6667" max="6667" width="7.21875" style="127" bestFit="1" customWidth="1"/>
    <col min="6668" max="6912" width="8.88671875" style="127"/>
    <col min="6913" max="6913" width="0.77734375" style="127" customWidth="1"/>
    <col min="6914" max="6914" width="30.6640625" style="127" customWidth="1"/>
    <col min="6915" max="6920" width="9.5546875" style="127" customWidth="1"/>
    <col min="6921" max="6921" width="1.77734375" style="127" customWidth="1"/>
    <col min="6922" max="6922" width="8.88671875" style="127"/>
    <col min="6923" max="6923" width="7.21875" style="127" bestFit="1" customWidth="1"/>
    <col min="6924" max="7168" width="8.88671875" style="127"/>
    <col min="7169" max="7169" width="0.77734375" style="127" customWidth="1"/>
    <col min="7170" max="7170" width="30.6640625" style="127" customWidth="1"/>
    <col min="7171" max="7176" width="9.5546875" style="127" customWidth="1"/>
    <col min="7177" max="7177" width="1.77734375" style="127" customWidth="1"/>
    <col min="7178" max="7178" width="8.88671875" style="127"/>
    <col min="7179" max="7179" width="7.21875" style="127" bestFit="1" customWidth="1"/>
    <col min="7180" max="7424" width="8.88671875" style="127"/>
    <col min="7425" max="7425" width="0.77734375" style="127" customWidth="1"/>
    <col min="7426" max="7426" width="30.6640625" style="127" customWidth="1"/>
    <col min="7427" max="7432" width="9.5546875" style="127" customWidth="1"/>
    <col min="7433" max="7433" width="1.77734375" style="127" customWidth="1"/>
    <col min="7434" max="7434" width="8.88671875" style="127"/>
    <col min="7435" max="7435" width="7.21875" style="127" bestFit="1" customWidth="1"/>
    <col min="7436" max="7680" width="8.88671875" style="127"/>
    <col min="7681" max="7681" width="0.77734375" style="127" customWidth="1"/>
    <col min="7682" max="7682" width="30.6640625" style="127" customWidth="1"/>
    <col min="7683" max="7688" width="9.5546875" style="127" customWidth="1"/>
    <col min="7689" max="7689" width="1.77734375" style="127" customWidth="1"/>
    <col min="7690" max="7690" width="8.88671875" style="127"/>
    <col min="7691" max="7691" width="7.21875" style="127" bestFit="1" customWidth="1"/>
    <col min="7692" max="7936" width="8.88671875" style="127"/>
    <col min="7937" max="7937" width="0.77734375" style="127" customWidth="1"/>
    <col min="7938" max="7938" width="30.6640625" style="127" customWidth="1"/>
    <col min="7939" max="7944" width="9.5546875" style="127" customWidth="1"/>
    <col min="7945" max="7945" width="1.77734375" style="127" customWidth="1"/>
    <col min="7946" max="7946" width="8.88671875" style="127"/>
    <col min="7947" max="7947" width="7.21875" style="127" bestFit="1" customWidth="1"/>
    <col min="7948" max="8192" width="8.88671875" style="127"/>
    <col min="8193" max="8193" width="0.77734375" style="127" customWidth="1"/>
    <col min="8194" max="8194" width="30.6640625" style="127" customWidth="1"/>
    <col min="8195" max="8200" width="9.5546875" style="127" customWidth="1"/>
    <col min="8201" max="8201" width="1.77734375" style="127" customWidth="1"/>
    <col min="8202" max="8202" width="8.88671875" style="127"/>
    <col min="8203" max="8203" width="7.21875" style="127" bestFit="1" customWidth="1"/>
    <col min="8204" max="8448" width="8.88671875" style="127"/>
    <col min="8449" max="8449" width="0.77734375" style="127" customWidth="1"/>
    <col min="8450" max="8450" width="30.6640625" style="127" customWidth="1"/>
    <col min="8451" max="8456" width="9.5546875" style="127" customWidth="1"/>
    <col min="8457" max="8457" width="1.77734375" style="127" customWidth="1"/>
    <col min="8458" max="8458" width="8.88671875" style="127"/>
    <col min="8459" max="8459" width="7.21875" style="127" bestFit="1" customWidth="1"/>
    <col min="8460" max="8704" width="8.88671875" style="127"/>
    <col min="8705" max="8705" width="0.77734375" style="127" customWidth="1"/>
    <col min="8706" max="8706" width="30.6640625" style="127" customWidth="1"/>
    <col min="8707" max="8712" width="9.5546875" style="127" customWidth="1"/>
    <col min="8713" max="8713" width="1.77734375" style="127" customWidth="1"/>
    <col min="8714" max="8714" width="8.88671875" style="127"/>
    <col min="8715" max="8715" width="7.21875" style="127" bestFit="1" customWidth="1"/>
    <col min="8716" max="8960" width="8.88671875" style="127"/>
    <col min="8961" max="8961" width="0.77734375" style="127" customWidth="1"/>
    <col min="8962" max="8962" width="30.6640625" style="127" customWidth="1"/>
    <col min="8963" max="8968" width="9.5546875" style="127" customWidth="1"/>
    <col min="8969" max="8969" width="1.77734375" style="127" customWidth="1"/>
    <col min="8970" max="8970" width="8.88671875" style="127"/>
    <col min="8971" max="8971" width="7.21875" style="127" bestFit="1" customWidth="1"/>
    <col min="8972" max="9216" width="8.88671875" style="127"/>
    <col min="9217" max="9217" width="0.77734375" style="127" customWidth="1"/>
    <col min="9218" max="9218" width="30.6640625" style="127" customWidth="1"/>
    <col min="9219" max="9224" width="9.5546875" style="127" customWidth="1"/>
    <col min="9225" max="9225" width="1.77734375" style="127" customWidth="1"/>
    <col min="9226" max="9226" width="8.88671875" style="127"/>
    <col min="9227" max="9227" width="7.21875" style="127" bestFit="1" customWidth="1"/>
    <col min="9228" max="9472" width="8.88671875" style="127"/>
    <col min="9473" max="9473" width="0.77734375" style="127" customWidth="1"/>
    <col min="9474" max="9474" width="30.6640625" style="127" customWidth="1"/>
    <col min="9475" max="9480" width="9.5546875" style="127" customWidth="1"/>
    <col min="9481" max="9481" width="1.77734375" style="127" customWidth="1"/>
    <col min="9482" max="9482" width="8.88671875" style="127"/>
    <col min="9483" max="9483" width="7.21875" style="127" bestFit="1" customWidth="1"/>
    <col min="9484" max="9728" width="8.88671875" style="127"/>
    <col min="9729" max="9729" width="0.77734375" style="127" customWidth="1"/>
    <col min="9730" max="9730" width="30.6640625" style="127" customWidth="1"/>
    <col min="9731" max="9736" width="9.5546875" style="127" customWidth="1"/>
    <col min="9737" max="9737" width="1.77734375" style="127" customWidth="1"/>
    <col min="9738" max="9738" width="8.88671875" style="127"/>
    <col min="9739" max="9739" width="7.21875" style="127" bestFit="1" customWidth="1"/>
    <col min="9740" max="9984" width="8.88671875" style="127"/>
    <col min="9985" max="9985" width="0.77734375" style="127" customWidth="1"/>
    <col min="9986" max="9986" width="30.6640625" style="127" customWidth="1"/>
    <col min="9987" max="9992" width="9.5546875" style="127" customWidth="1"/>
    <col min="9993" max="9993" width="1.77734375" style="127" customWidth="1"/>
    <col min="9994" max="9994" width="8.88671875" style="127"/>
    <col min="9995" max="9995" width="7.21875" style="127" bestFit="1" customWidth="1"/>
    <col min="9996" max="10240" width="8.88671875" style="127"/>
    <col min="10241" max="10241" width="0.77734375" style="127" customWidth="1"/>
    <col min="10242" max="10242" width="30.6640625" style="127" customWidth="1"/>
    <col min="10243" max="10248" width="9.5546875" style="127" customWidth="1"/>
    <col min="10249" max="10249" width="1.77734375" style="127" customWidth="1"/>
    <col min="10250" max="10250" width="8.88671875" style="127"/>
    <col min="10251" max="10251" width="7.21875" style="127" bestFit="1" customWidth="1"/>
    <col min="10252" max="10496" width="8.88671875" style="127"/>
    <col min="10497" max="10497" width="0.77734375" style="127" customWidth="1"/>
    <col min="10498" max="10498" width="30.6640625" style="127" customWidth="1"/>
    <col min="10499" max="10504" width="9.5546875" style="127" customWidth="1"/>
    <col min="10505" max="10505" width="1.77734375" style="127" customWidth="1"/>
    <col min="10506" max="10506" width="8.88671875" style="127"/>
    <col min="10507" max="10507" width="7.21875" style="127" bestFit="1" customWidth="1"/>
    <col min="10508" max="10752" width="8.88671875" style="127"/>
    <col min="10753" max="10753" width="0.77734375" style="127" customWidth="1"/>
    <col min="10754" max="10754" width="30.6640625" style="127" customWidth="1"/>
    <col min="10755" max="10760" width="9.5546875" style="127" customWidth="1"/>
    <col min="10761" max="10761" width="1.77734375" style="127" customWidth="1"/>
    <col min="10762" max="10762" width="8.88671875" style="127"/>
    <col min="10763" max="10763" width="7.21875" style="127" bestFit="1" customWidth="1"/>
    <col min="10764" max="11008" width="8.88671875" style="127"/>
    <col min="11009" max="11009" width="0.77734375" style="127" customWidth="1"/>
    <col min="11010" max="11010" width="30.6640625" style="127" customWidth="1"/>
    <col min="11011" max="11016" width="9.5546875" style="127" customWidth="1"/>
    <col min="11017" max="11017" width="1.77734375" style="127" customWidth="1"/>
    <col min="11018" max="11018" width="8.88671875" style="127"/>
    <col min="11019" max="11019" width="7.21875" style="127" bestFit="1" customWidth="1"/>
    <col min="11020" max="11264" width="8.88671875" style="127"/>
    <col min="11265" max="11265" width="0.77734375" style="127" customWidth="1"/>
    <col min="11266" max="11266" width="30.6640625" style="127" customWidth="1"/>
    <col min="11267" max="11272" width="9.5546875" style="127" customWidth="1"/>
    <col min="11273" max="11273" width="1.77734375" style="127" customWidth="1"/>
    <col min="11274" max="11274" width="8.88671875" style="127"/>
    <col min="11275" max="11275" width="7.21875" style="127" bestFit="1" customWidth="1"/>
    <col min="11276" max="11520" width="8.88671875" style="127"/>
    <col min="11521" max="11521" width="0.77734375" style="127" customWidth="1"/>
    <col min="11522" max="11522" width="30.6640625" style="127" customWidth="1"/>
    <col min="11523" max="11528" width="9.5546875" style="127" customWidth="1"/>
    <col min="11529" max="11529" width="1.77734375" style="127" customWidth="1"/>
    <col min="11530" max="11530" width="8.88671875" style="127"/>
    <col min="11531" max="11531" width="7.21875" style="127" bestFit="1" customWidth="1"/>
    <col min="11532" max="11776" width="8.88671875" style="127"/>
    <col min="11777" max="11777" width="0.77734375" style="127" customWidth="1"/>
    <col min="11778" max="11778" width="30.6640625" style="127" customWidth="1"/>
    <col min="11779" max="11784" width="9.5546875" style="127" customWidth="1"/>
    <col min="11785" max="11785" width="1.77734375" style="127" customWidth="1"/>
    <col min="11786" max="11786" width="8.88671875" style="127"/>
    <col min="11787" max="11787" width="7.21875" style="127" bestFit="1" customWidth="1"/>
    <col min="11788" max="12032" width="8.88671875" style="127"/>
    <col min="12033" max="12033" width="0.77734375" style="127" customWidth="1"/>
    <col min="12034" max="12034" width="30.6640625" style="127" customWidth="1"/>
    <col min="12035" max="12040" width="9.5546875" style="127" customWidth="1"/>
    <col min="12041" max="12041" width="1.77734375" style="127" customWidth="1"/>
    <col min="12042" max="12042" width="8.88671875" style="127"/>
    <col min="12043" max="12043" width="7.21875" style="127" bestFit="1" customWidth="1"/>
    <col min="12044" max="12288" width="8.88671875" style="127"/>
    <col min="12289" max="12289" width="0.77734375" style="127" customWidth="1"/>
    <col min="12290" max="12290" width="30.6640625" style="127" customWidth="1"/>
    <col min="12291" max="12296" width="9.5546875" style="127" customWidth="1"/>
    <col min="12297" max="12297" width="1.77734375" style="127" customWidth="1"/>
    <col min="12298" max="12298" width="8.88671875" style="127"/>
    <col min="12299" max="12299" width="7.21875" style="127" bestFit="1" customWidth="1"/>
    <col min="12300" max="12544" width="8.88671875" style="127"/>
    <col min="12545" max="12545" width="0.77734375" style="127" customWidth="1"/>
    <col min="12546" max="12546" width="30.6640625" style="127" customWidth="1"/>
    <col min="12547" max="12552" width="9.5546875" style="127" customWidth="1"/>
    <col min="12553" max="12553" width="1.77734375" style="127" customWidth="1"/>
    <col min="12554" max="12554" width="8.88671875" style="127"/>
    <col min="12555" max="12555" width="7.21875" style="127" bestFit="1" customWidth="1"/>
    <col min="12556" max="12800" width="8.88671875" style="127"/>
    <col min="12801" max="12801" width="0.77734375" style="127" customWidth="1"/>
    <col min="12802" max="12802" width="30.6640625" style="127" customWidth="1"/>
    <col min="12803" max="12808" width="9.5546875" style="127" customWidth="1"/>
    <col min="12809" max="12809" width="1.77734375" style="127" customWidth="1"/>
    <col min="12810" max="12810" width="8.88671875" style="127"/>
    <col min="12811" max="12811" width="7.21875" style="127" bestFit="1" customWidth="1"/>
    <col min="12812" max="13056" width="8.88671875" style="127"/>
    <col min="13057" max="13057" width="0.77734375" style="127" customWidth="1"/>
    <col min="13058" max="13058" width="30.6640625" style="127" customWidth="1"/>
    <col min="13059" max="13064" width="9.5546875" style="127" customWidth="1"/>
    <col min="13065" max="13065" width="1.77734375" style="127" customWidth="1"/>
    <col min="13066" max="13066" width="8.88671875" style="127"/>
    <col min="13067" max="13067" width="7.21875" style="127" bestFit="1" customWidth="1"/>
    <col min="13068" max="13312" width="8.88671875" style="127"/>
    <col min="13313" max="13313" width="0.77734375" style="127" customWidth="1"/>
    <col min="13314" max="13314" width="30.6640625" style="127" customWidth="1"/>
    <col min="13315" max="13320" width="9.5546875" style="127" customWidth="1"/>
    <col min="13321" max="13321" width="1.77734375" style="127" customWidth="1"/>
    <col min="13322" max="13322" width="8.88671875" style="127"/>
    <col min="13323" max="13323" width="7.21875" style="127" bestFit="1" customWidth="1"/>
    <col min="13324" max="13568" width="8.88671875" style="127"/>
    <col min="13569" max="13569" width="0.77734375" style="127" customWidth="1"/>
    <col min="13570" max="13570" width="30.6640625" style="127" customWidth="1"/>
    <col min="13571" max="13576" width="9.5546875" style="127" customWidth="1"/>
    <col min="13577" max="13577" width="1.77734375" style="127" customWidth="1"/>
    <col min="13578" max="13578" width="8.88671875" style="127"/>
    <col min="13579" max="13579" width="7.21875" style="127" bestFit="1" customWidth="1"/>
    <col min="13580" max="13824" width="8.88671875" style="127"/>
    <col min="13825" max="13825" width="0.77734375" style="127" customWidth="1"/>
    <col min="13826" max="13826" width="30.6640625" style="127" customWidth="1"/>
    <col min="13827" max="13832" width="9.5546875" style="127" customWidth="1"/>
    <col min="13833" max="13833" width="1.77734375" style="127" customWidth="1"/>
    <col min="13834" max="13834" width="8.88671875" style="127"/>
    <col min="13835" max="13835" width="7.21875" style="127" bestFit="1" customWidth="1"/>
    <col min="13836" max="14080" width="8.88671875" style="127"/>
    <col min="14081" max="14081" width="0.77734375" style="127" customWidth="1"/>
    <col min="14082" max="14082" width="30.6640625" style="127" customWidth="1"/>
    <col min="14083" max="14088" width="9.5546875" style="127" customWidth="1"/>
    <col min="14089" max="14089" width="1.77734375" style="127" customWidth="1"/>
    <col min="14090" max="14090" width="8.88671875" style="127"/>
    <col min="14091" max="14091" width="7.21875" style="127" bestFit="1" customWidth="1"/>
    <col min="14092" max="14336" width="8.88671875" style="127"/>
    <col min="14337" max="14337" width="0.77734375" style="127" customWidth="1"/>
    <col min="14338" max="14338" width="30.6640625" style="127" customWidth="1"/>
    <col min="14339" max="14344" width="9.5546875" style="127" customWidth="1"/>
    <col min="14345" max="14345" width="1.77734375" style="127" customWidth="1"/>
    <col min="14346" max="14346" width="8.88671875" style="127"/>
    <col min="14347" max="14347" width="7.21875" style="127" bestFit="1" customWidth="1"/>
    <col min="14348" max="14592" width="8.88671875" style="127"/>
    <col min="14593" max="14593" width="0.77734375" style="127" customWidth="1"/>
    <col min="14594" max="14594" width="30.6640625" style="127" customWidth="1"/>
    <col min="14595" max="14600" width="9.5546875" style="127" customWidth="1"/>
    <col min="14601" max="14601" width="1.77734375" style="127" customWidth="1"/>
    <col min="14602" max="14602" width="8.88671875" style="127"/>
    <col min="14603" max="14603" width="7.21875" style="127" bestFit="1" customWidth="1"/>
    <col min="14604" max="14848" width="8.88671875" style="127"/>
    <col min="14849" max="14849" width="0.77734375" style="127" customWidth="1"/>
    <col min="14850" max="14850" width="30.6640625" style="127" customWidth="1"/>
    <col min="14851" max="14856" width="9.5546875" style="127" customWidth="1"/>
    <col min="14857" max="14857" width="1.77734375" style="127" customWidth="1"/>
    <col min="14858" max="14858" width="8.88671875" style="127"/>
    <col min="14859" max="14859" width="7.21875" style="127" bestFit="1" customWidth="1"/>
    <col min="14860" max="15104" width="8.88671875" style="127"/>
    <col min="15105" max="15105" width="0.77734375" style="127" customWidth="1"/>
    <col min="15106" max="15106" width="30.6640625" style="127" customWidth="1"/>
    <col min="15107" max="15112" width="9.5546875" style="127" customWidth="1"/>
    <col min="15113" max="15113" width="1.77734375" style="127" customWidth="1"/>
    <col min="15114" max="15114" width="8.88671875" style="127"/>
    <col min="15115" max="15115" width="7.21875" style="127" bestFit="1" customWidth="1"/>
    <col min="15116" max="15360" width="8.88671875" style="127"/>
    <col min="15361" max="15361" width="0.77734375" style="127" customWidth="1"/>
    <col min="15362" max="15362" width="30.6640625" style="127" customWidth="1"/>
    <col min="15363" max="15368" width="9.5546875" style="127" customWidth="1"/>
    <col min="15369" max="15369" width="1.77734375" style="127" customWidth="1"/>
    <col min="15370" max="15370" width="8.88671875" style="127"/>
    <col min="15371" max="15371" width="7.21875" style="127" bestFit="1" customWidth="1"/>
    <col min="15372" max="15616" width="8.88671875" style="127"/>
    <col min="15617" max="15617" width="0.77734375" style="127" customWidth="1"/>
    <col min="15618" max="15618" width="30.6640625" style="127" customWidth="1"/>
    <col min="15619" max="15624" width="9.5546875" style="127" customWidth="1"/>
    <col min="15625" max="15625" width="1.77734375" style="127" customWidth="1"/>
    <col min="15626" max="15626" width="8.88671875" style="127"/>
    <col min="15627" max="15627" width="7.21875" style="127" bestFit="1" customWidth="1"/>
    <col min="15628" max="15872" width="8.88671875" style="127"/>
    <col min="15873" max="15873" width="0.77734375" style="127" customWidth="1"/>
    <col min="15874" max="15874" width="30.6640625" style="127" customWidth="1"/>
    <col min="15875" max="15880" width="9.5546875" style="127" customWidth="1"/>
    <col min="15881" max="15881" width="1.77734375" style="127" customWidth="1"/>
    <col min="15882" max="15882" width="8.88671875" style="127"/>
    <col min="15883" max="15883" width="7.21875" style="127" bestFit="1" customWidth="1"/>
    <col min="15884" max="16128" width="8.88671875" style="127"/>
    <col min="16129" max="16129" width="0.77734375" style="127" customWidth="1"/>
    <col min="16130" max="16130" width="30.6640625" style="127" customWidth="1"/>
    <col min="16131" max="16136" width="9.5546875" style="127" customWidth="1"/>
    <col min="16137" max="16137" width="1.77734375" style="127" customWidth="1"/>
    <col min="16138" max="16138" width="8.88671875" style="127"/>
    <col min="16139" max="16139" width="7.21875" style="127" bestFit="1" customWidth="1"/>
    <col min="16140" max="16384" width="8.88671875" style="127"/>
  </cols>
  <sheetData>
    <row r="1" spans="2:8" s="118" customFormat="1" ht="18" x14ac:dyDescent="0.25">
      <c r="B1" s="166" t="s">
        <v>0</v>
      </c>
      <c r="C1" s="166"/>
      <c r="D1" s="166"/>
      <c r="E1" s="166"/>
      <c r="F1" s="166"/>
      <c r="G1" s="166"/>
      <c r="H1" s="166"/>
    </row>
    <row r="2" spans="2:8" s="118" customFormat="1" ht="18.75" thickBot="1" x14ac:dyDescent="0.3">
      <c r="B2" s="119"/>
      <c r="C2" s="119"/>
      <c r="D2" s="120"/>
      <c r="E2" s="120"/>
      <c r="F2" s="120"/>
      <c r="G2" s="120"/>
      <c r="H2" s="120"/>
    </row>
    <row r="3" spans="2:8" s="126" customFormat="1" ht="15.75" x14ac:dyDescent="0.25">
      <c r="B3" s="128"/>
      <c r="C3" s="129" t="s">
        <v>2</v>
      </c>
      <c r="D3" s="129" t="s">
        <v>3</v>
      </c>
      <c r="E3" s="130" t="s">
        <v>4</v>
      </c>
      <c r="F3" s="131" t="s">
        <v>5</v>
      </c>
      <c r="G3" s="129" t="s">
        <v>6</v>
      </c>
      <c r="H3" s="132" t="s">
        <v>7</v>
      </c>
    </row>
    <row r="4" spans="2:8" s="126" customFormat="1" ht="31.5" x14ac:dyDescent="0.2">
      <c r="B4" s="133" t="s">
        <v>8</v>
      </c>
      <c r="C4" s="134" t="s">
        <v>9</v>
      </c>
      <c r="D4" s="135" t="s">
        <v>10</v>
      </c>
      <c r="E4" s="136" t="s">
        <v>11</v>
      </c>
      <c r="F4" s="137" t="s">
        <v>11</v>
      </c>
      <c r="G4" s="138" t="s">
        <v>11</v>
      </c>
      <c r="H4" s="139" t="s">
        <v>11</v>
      </c>
    </row>
    <row r="5" spans="2:8" s="126" customFormat="1" ht="15.75" x14ac:dyDescent="0.25">
      <c r="B5" s="140"/>
      <c r="C5" s="137" t="s">
        <v>12</v>
      </c>
      <c r="D5" s="141" t="s">
        <v>12</v>
      </c>
      <c r="E5" s="142" t="s">
        <v>12</v>
      </c>
      <c r="F5" s="143" t="s">
        <v>12</v>
      </c>
      <c r="G5" s="144" t="s">
        <v>12</v>
      </c>
      <c r="H5" s="145" t="s">
        <v>12</v>
      </c>
    </row>
    <row r="6" spans="2:8" s="126" customFormat="1" ht="3.75" customHeight="1" x14ac:dyDescent="0.25">
      <c r="B6" s="121"/>
      <c r="C6" s="122"/>
      <c r="D6" s="123"/>
      <c r="E6" s="124"/>
      <c r="F6" s="123"/>
      <c r="G6" s="124"/>
      <c r="H6" s="125"/>
    </row>
    <row r="7" spans="2:8" s="126" customFormat="1" ht="15.75" x14ac:dyDescent="0.25">
      <c r="B7" s="85" t="s">
        <v>95</v>
      </c>
      <c r="C7" s="86"/>
      <c r="D7" s="87"/>
      <c r="E7" s="88"/>
      <c r="F7" s="87"/>
      <c r="G7" s="88"/>
      <c r="H7" s="89"/>
    </row>
    <row r="8" spans="2:8" s="126" customFormat="1" ht="15.75" x14ac:dyDescent="0.25">
      <c r="B8" s="90"/>
      <c r="C8" s="86"/>
      <c r="D8" s="87"/>
      <c r="E8" s="88"/>
      <c r="F8" s="87"/>
      <c r="G8" s="88"/>
      <c r="H8" s="89"/>
    </row>
    <row r="9" spans="2:8" s="126" customFormat="1" x14ac:dyDescent="0.2">
      <c r="B9" s="91" t="s">
        <v>96</v>
      </c>
      <c r="C9" s="92">
        <v>4003</v>
      </c>
      <c r="D9" s="92">
        <v>4059</v>
      </c>
      <c r="E9" s="92">
        <v>4346</v>
      </c>
      <c r="F9" s="92">
        <v>4257</v>
      </c>
      <c r="G9" s="92">
        <v>4355</v>
      </c>
      <c r="H9" s="94">
        <v>4604</v>
      </c>
    </row>
    <row r="10" spans="2:8" s="126" customFormat="1" x14ac:dyDescent="0.2">
      <c r="B10" s="95"/>
      <c r="C10" s="96"/>
      <c r="D10" s="96"/>
      <c r="E10" s="92"/>
      <c r="F10" s="96"/>
      <c r="G10" s="92"/>
      <c r="H10" s="94"/>
    </row>
    <row r="11" spans="2:8" s="126" customFormat="1" x14ac:dyDescent="0.2">
      <c r="B11" s="95" t="s">
        <v>97</v>
      </c>
      <c r="C11" s="96"/>
      <c r="D11" s="96"/>
      <c r="E11" s="92"/>
      <c r="F11" s="96"/>
      <c r="G11" s="92"/>
      <c r="H11" s="94"/>
    </row>
    <row r="12" spans="2:8" s="126" customFormat="1" x14ac:dyDescent="0.2">
      <c r="B12" s="97" t="s">
        <v>47</v>
      </c>
      <c r="C12" s="96">
        <v>446</v>
      </c>
      <c r="D12" s="93">
        <v>406</v>
      </c>
      <c r="E12" s="93">
        <v>220</v>
      </c>
      <c r="F12" s="93">
        <v>220</v>
      </c>
      <c r="G12" s="93">
        <v>220</v>
      </c>
      <c r="H12" s="98">
        <v>220</v>
      </c>
    </row>
    <row r="13" spans="2:8" s="126" customFormat="1" x14ac:dyDescent="0.2">
      <c r="B13" s="97" t="s">
        <v>52</v>
      </c>
      <c r="C13" s="96">
        <v>540</v>
      </c>
      <c r="D13" s="93">
        <v>441</v>
      </c>
      <c r="E13" s="93">
        <v>136</v>
      </c>
      <c r="F13" s="93">
        <v>136</v>
      </c>
      <c r="G13" s="93">
        <v>136</v>
      </c>
      <c r="H13" s="98">
        <v>136</v>
      </c>
    </row>
    <row r="14" spans="2:8" s="126" customFormat="1" x14ac:dyDescent="0.2">
      <c r="B14" s="97" t="s">
        <v>67</v>
      </c>
      <c r="C14" s="96">
        <v>442</v>
      </c>
      <c r="D14" s="93">
        <v>97</v>
      </c>
      <c r="E14" s="93">
        <v>97</v>
      </c>
      <c r="F14" s="93">
        <v>32</v>
      </c>
      <c r="G14" s="93">
        <v>32</v>
      </c>
      <c r="H14" s="98">
        <v>32</v>
      </c>
    </row>
    <row r="15" spans="2:8" s="126" customFormat="1" x14ac:dyDescent="0.2">
      <c r="B15" s="97" t="s">
        <v>81</v>
      </c>
      <c r="C15" s="96">
        <v>351</v>
      </c>
      <c r="D15" s="93">
        <v>220</v>
      </c>
      <c r="E15" s="93">
        <v>220</v>
      </c>
      <c r="F15" s="93">
        <v>220</v>
      </c>
      <c r="G15" s="93">
        <v>220</v>
      </c>
      <c r="H15" s="98">
        <v>220</v>
      </c>
    </row>
    <row r="16" spans="2:8" s="126" customFormat="1" x14ac:dyDescent="0.2">
      <c r="B16" s="97" t="s">
        <v>86</v>
      </c>
      <c r="C16" s="96">
        <v>1407</v>
      </c>
      <c r="D16" s="93">
        <v>679</v>
      </c>
      <c r="E16" s="93">
        <v>279</v>
      </c>
      <c r="F16" s="93">
        <v>279</v>
      </c>
      <c r="G16" s="93">
        <v>279</v>
      </c>
      <c r="H16" s="98">
        <v>279</v>
      </c>
    </row>
    <row r="17" spans="2:8" s="126" customFormat="1" ht="15.75" x14ac:dyDescent="0.25">
      <c r="B17" s="95"/>
      <c r="C17" s="99"/>
      <c r="D17" s="100"/>
      <c r="E17" s="101"/>
      <c r="F17" s="100"/>
      <c r="G17" s="101"/>
      <c r="H17" s="102"/>
    </row>
    <row r="18" spans="2:8" s="126" customFormat="1" ht="16.5" thickBot="1" x14ac:dyDescent="0.3">
      <c r="B18" s="103" t="s">
        <v>98</v>
      </c>
      <c r="C18" s="105">
        <v>7189</v>
      </c>
      <c r="D18" s="105">
        <v>5902</v>
      </c>
      <c r="E18" s="104">
        <v>5298</v>
      </c>
      <c r="F18" s="105">
        <v>5144</v>
      </c>
      <c r="G18" s="104">
        <v>5242</v>
      </c>
      <c r="H18" s="106">
        <v>5491</v>
      </c>
    </row>
    <row r="19" spans="2:8" s="126" customFormat="1" ht="15.75" x14ac:dyDescent="0.25">
      <c r="B19" s="107"/>
      <c r="C19" s="96"/>
      <c r="D19" s="108"/>
      <c r="E19" s="109"/>
      <c r="F19" s="108"/>
      <c r="G19" s="109"/>
      <c r="H19" s="110"/>
    </row>
    <row r="20" spans="2:8" s="126" customFormat="1" ht="15.75" x14ac:dyDescent="0.25">
      <c r="B20" s="111" t="s">
        <v>99</v>
      </c>
      <c r="C20" s="96"/>
      <c r="D20" s="112"/>
      <c r="E20" s="113"/>
      <c r="F20" s="112"/>
      <c r="G20" s="113"/>
      <c r="H20" s="114"/>
    </row>
    <row r="21" spans="2:8" s="126" customFormat="1" ht="15.75" x14ac:dyDescent="0.25">
      <c r="B21" s="95"/>
      <c r="C21" s="96"/>
      <c r="D21" s="112"/>
      <c r="E21" s="113"/>
      <c r="F21" s="112"/>
      <c r="G21" s="113"/>
      <c r="H21" s="114"/>
    </row>
    <row r="22" spans="2:8" s="126" customFormat="1" x14ac:dyDescent="0.2">
      <c r="B22" s="97" t="s">
        <v>100</v>
      </c>
      <c r="C22" s="96">
        <v>438</v>
      </c>
      <c r="D22" s="96">
        <v>621</v>
      </c>
      <c r="E22" s="92">
        <v>834</v>
      </c>
      <c r="F22" s="96">
        <v>516</v>
      </c>
      <c r="G22" s="92">
        <v>475</v>
      </c>
      <c r="H22" s="94">
        <v>473</v>
      </c>
    </row>
    <row r="23" spans="2:8" s="126" customFormat="1" x14ac:dyDescent="0.2">
      <c r="B23" s="97" t="s">
        <v>107</v>
      </c>
      <c r="C23" s="96">
        <v>1404</v>
      </c>
      <c r="D23" s="96">
        <v>1418</v>
      </c>
      <c r="E23" s="92">
        <v>527</v>
      </c>
      <c r="F23" s="96">
        <v>527</v>
      </c>
      <c r="G23" s="92">
        <v>527</v>
      </c>
      <c r="H23" s="94">
        <v>527</v>
      </c>
    </row>
    <row r="24" spans="2:8" s="126" customFormat="1" x14ac:dyDescent="0.2">
      <c r="B24" s="97" t="s">
        <v>101</v>
      </c>
      <c r="C24" s="96">
        <v>4447</v>
      </c>
      <c r="D24" s="96">
        <v>3578</v>
      </c>
      <c r="E24" s="92">
        <v>3652</v>
      </c>
      <c r="F24" s="96">
        <v>3881</v>
      </c>
      <c r="G24" s="92">
        <v>4020</v>
      </c>
      <c r="H24" s="94">
        <v>4271</v>
      </c>
    </row>
    <row r="25" spans="2:8" s="126" customFormat="1" x14ac:dyDescent="0.2">
      <c r="B25" s="97" t="s">
        <v>102</v>
      </c>
      <c r="C25" s="96">
        <v>900</v>
      </c>
      <c r="D25" s="96">
        <v>285</v>
      </c>
      <c r="E25" s="96">
        <v>285</v>
      </c>
      <c r="F25" s="96">
        <v>220</v>
      </c>
      <c r="G25" s="92">
        <v>220</v>
      </c>
      <c r="H25" s="94">
        <v>220</v>
      </c>
    </row>
    <row r="26" spans="2:8" s="126" customFormat="1" ht="15.75" x14ac:dyDescent="0.25">
      <c r="B26" s="95"/>
      <c r="C26" s="99"/>
      <c r="D26" s="100"/>
      <c r="E26" s="101"/>
      <c r="F26" s="100"/>
      <c r="G26" s="101"/>
      <c r="H26" s="102"/>
    </row>
    <row r="27" spans="2:8" s="126" customFormat="1" ht="16.5" thickBot="1" x14ac:dyDescent="0.3">
      <c r="B27" s="103" t="s">
        <v>98</v>
      </c>
      <c r="C27" s="105">
        <v>7189</v>
      </c>
      <c r="D27" s="105">
        <v>5902</v>
      </c>
      <c r="E27" s="104">
        <v>5298</v>
      </c>
      <c r="F27" s="105">
        <v>5144</v>
      </c>
      <c r="G27" s="104">
        <v>5242</v>
      </c>
      <c r="H27" s="106">
        <v>5491</v>
      </c>
    </row>
  </sheetData>
  <mergeCells count="1">
    <mergeCell ref="B1:H1"/>
  </mergeCells>
  <printOptions horizontalCentered="1"/>
  <pageMargins left="0.25" right="0.25" top="0.75" bottom="0.75" header="0.3" footer="0.3"/>
  <pageSetup paperSize="9" scale="89" firstPageNumber="33" orientation="portrait" useFirstPageNumber="1" horizontalDpi="300" verticalDpi="300" r:id="rId1"/>
  <headerFooter alignWithMargins="0">
    <oddFooter>&amp;C&amp;12&amp;P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M106"/>
  <sheetViews>
    <sheetView showGridLines="0" tabSelected="1" view="pageBreakPreview" topLeftCell="A38" zoomScale="85" zoomScaleNormal="75" zoomScaleSheetLayoutView="85" workbookViewId="0">
      <selection activeCell="O42" sqref="O42"/>
    </sheetView>
  </sheetViews>
  <sheetFormatPr defaultRowHeight="14.25" outlineLevelRow="1" x14ac:dyDescent="0.2"/>
  <cols>
    <col min="1" max="1" width="2.33203125" style="1" customWidth="1"/>
    <col min="2" max="2" width="10.88671875" style="1" customWidth="1"/>
    <col min="3" max="3" width="0.5546875" style="84" customWidth="1"/>
    <col min="4" max="4" width="36" style="1" customWidth="1"/>
    <col min="5" max="5" width="7.88671875" style="51" customWidth="1"/>
    <col min="6" max="6" width="8.21875" style="51" customWidth="1"/>
    <col min="7" max="10" width="8.44140625" style="51" customWidth="1"/>
    <col min="11" max="16384" width="8.88671875" style="1"/>
  </cols>
  <sheetData>
    <row r="1" spans="2:10" ht="18" x14ac:dyDescent="0.25">
      <c r="D1" s="2" t="s">
        <v>0</v>
      </c>
      <c r="E1" s="3"/>
      <c r="F1" s="3"/>
      <c r="G1" s="3"/>
      <c r="H1" s="3"/>
      <c r="I1" s="3"/>
      <c r="J1" s="3"/>
    </row>
    <row r="2" spans="2:10" ht="15.75" thickBot="1" x14ac:dyDescent="0.3">
      <c r="B2" s="4"/>
      <c r="C2" s="154"/>
      <c r="D2" s="4"/>
      <c r="E2" s="5"/>
      <c r="F2" s="5"/>
      <c r="G2" s="6"/>
      <c r="H2" s="6"/>
      <c r="I2" s="6"/>
      <c r="J2" s="6"/>
    </row>
    <row r="3" spans="2:10" ht="14.25" customHeight="1" x14ac:dyDescent="0.25">
      <c r="B3" s="167" t="s">
        <v>1</v>
      </c>
      <c r="C3" s="155"/>
      <c r="D3" s="7"/>
      <c r="E3" s="8" t="s">
        <v>2</v>
      </c>
      <c r="F3" s="8" t="s">
        <v>3</v>
      </c>
      <c r="G3" s="9" t="s">
        <v>4</v>
      </c>
      <c r="H3" s="10" t="s">
        <v>5</v>
      </c>
      <c r="I3" s="8" t="s">
        <v>6</v>
      </c>
      <c r="J3" s="11" t="s">
        <v>7</v>
      </c>
    </row>
    <row r="4" spans="2:10" ht="31.5" customHeight="1" x14ac:dyDescent="0.2">
      <c r="B4" s="168"/>
      <c r="C4" s="155"/>
      <c r="D4" s="12" t="s">
        <v>8</v>
      </c>
      <c r="E4" s="14" t="s">
        <v>9</v>
      </c>
      <c r="F4" s="13" t="s">
        <v>10</v>
      </c>
      <c r="G4" s="15" t="s">
        <v>11</v>
      </c>
      <c r="H4" s="16" t="s">
        <v>11</v>
      </c>
      <c r="I4" s="17" t="s">
        <v>11</v>
      </c>
      <c r="J4" s="18" t="s">
        <v>11</v>
      </c>
    </row>
    <row r="5" spans="2:10" ht="13.5" customHeight="1" thickBot="1" x14ac:dyDescent="0.3">
      <c r="B5" s="169"/>
      <c r="C5" s="155"/>
      <c r="D5" s="19"/>
      <c r="E5" s="16" t="s">
        <v>12</v>
      </c>
      <c r="F5" s="20" t="s">
        <v>12</v>
      </c>
      <c r="G5" s="21" t="s">
        <v>12</v>
      </c>
      <c r="H5" s="22" t="s">
        <v>12</v>
      </c>
      <c r="I5" s="23" t="s">
        <v>12</v>
      </c>
      <c r="J5" s="24" t="s">
        <v>12</v>
      </c>
    </row>
    <row r="6" spans="2:10" ht="15" x14ac:dyDescent="0.25">
      <c r="B6" s="25"/>
      <c r="C6" s="146"/>
      <c r="D6" s="25" t="s">
        <v>13</v>
      </c>
      <c r="E6" s="26"/>
      <c r="F6" s="27"/>
      <c r="G6" s="28"/>
      <c r="H6" s="29"/>
      <c r="I6" s="30"/>
      <c r="J6" s="31"/>
    </row>
    <row r="7" spans="2:10" ht="15" x14ac:dyDescent="0.2">
      <c r="B7" s="32"/>
      <c r="C7" s="147"/>
      <c r="D7" s="32" t="s">
        <v>14</v>
      </c>
      <c r="E7" s="33"/>
      <c r="F7" s="34"/>
      <c r="G7" s="35"/>
      <c r="H7" s="33"/>
      <c r="I7" s="36"/>
      <c r="J7" s="37"/>
    </row>
    <row r="8" spans="2:10" x14ac:dyDescent="0.2">
      <c r="B8" s="38" t="s">
        <v>15</v>
      </c>
      <c r="C8" s="148"/>
      <c r="D8" s="38" t="s">
        <v>108</v>
      </c>
      <c r="E8" s="33">
        <v>300</v>
      </c>
      <c r="F8" s="34">
        <v>350</v>
      </c>
      <c r="G8" s="39">
        <v>350</v>
      </c>
      <c r="H8" s="40">
        <v>350</v>
      </c>
      <c r="I8" s="41">
        <v>400</v>
      </c>
      <c r="J8" s="42">
        <v>400</v>
      </c>
    </row>
    <row r="9" spans="2:10" x14ac:dyDescent="0.2">
      <c r="B9" s="38"/>
      <c r="C9" s="148"/>
      <c r="D9" s="38"/>
      <c r="E9" s="33" t="s">
        <v>106</v>
      </c>
      <c r="F9" s="34" t="s">
        <v>106</v>
      </c>
      <c r="G9" s="39" t="s">
        <v>106</v>
      </c>
      <c r="H9" s="40" t="s">
        <v>106</v>
      </c>
      <c r="I9" s="41" t="s">
        <v>106</v>
      </c>
      <c r="J9" s="42" t="s">
        <v>106</v>
      </c>
    </row>
    <row r="10" spans="2:10" ht="15" x14ac:dyDescent="0.2">
      <c r="B10" s="43"/>
      <c r="C10" s="149"/>
      <c r="D10" s="43" t="s">
        <v>16</v>
      </c>
      <c r="E10" s="33" t="s">
        <v>106</v>
      </c>
      <c r="F10" s="34" t="s">
        <v>106</v>
      </c>
      <c r="G10" s="39" t="s">
        <v>106</v>
      </c>
      <c r="H10" s="40" t="s">
        <v>106</v>
      </c>
      <c r="I10" s="41" t="s">
        <v>106</v>
      </c>
      <c r="J10" s="42" t="s">
        <v>106</v>
      </c>
    </row>
    <row r="11" spans="2:10" x14ac:dyDescent="0.2">
      <c r="B11" s="38" t="s">
        <v>17</v>
      </c>
      <c r="C11" s="148"/>
      <c r="D11" s="38" t="s">
        <v>109</v>
      </c>
      <c r="E11" s="33">
        <v>100</v>
      </c>
      <c r="F11" s="34">
        <v>55</v>
      </c>
      <c r="G11" s="39">
        <v>55</v>
      </c>
      <c r="H11" s="40">
        <v>55</v>
      </c>
      <c r="I11" s="41">
        <v>100</v>
      </c>
      <c r="J11" s="42">
        <v>100</v>
      </c>
    </row>
    <row r="12" spans="2:10" x14ac:dyDescent="0.2">
      <c r="B12" s="38"/>
      <c r="C12" s="148"/>
      <c r="D12" s="38"/>
      <c r="E12" s="33" t="s">
        <v>106</v>
      </c>
      <c r="F12" s="34" t="s">
        <v>106</v>
      </c>
      <c r="G12" s="39" t="s">
        <v>106</v>
      </c>
      <c r="H12" s="40" t="s">
        <v>106</v>
      </c>
      <c r="I12" s="41" t="s">
        <v>106</v>
      </c>
      <c r="J12" s="42" t="s">
        <v>106</v>
      </c>
    </row>
    <row r="13" spans="2:10" ht="15" x14ac:dyDescent="0.2">
      <c r="B13" s="43"/>
      <c r="C13" s="149"/>
      <c r="D13" s="43" t="s">
        <v>18</v>
      </c>
      <c r="E13" s="33" t="s">
        <v>106</v>
      </c>
      <c r="F13" s="34" t="s">
        <v>106</v>
      </c>
      <c r="G13" s="39" t="s">
        <v>106</v>
      </c>
      <c r="H13" s="40" t="s">
        <v>106</v>
      </c>
      <c r="I13" s="41" t="s">
        <v>106</v>
      </c>
      <c r="J13" s="42" t="s">
        <v>106</v>
      </c>
    </row>
    <row r="14" spans="2:10" x14ac:dyDescent="0.2">
      <c r="B14" s="38" t="s">
        <v>19</v>
      </c>
      <c r="C14" s="148"/>
      <c r="D14" s="38" t="s">
        <v>110</v>
      </c>
      <c r="E14" s="33">
        <v>223</v>
      </c>
      <c r="F14" s="34">
        <v>225</v>
      </c>
      <c r="G14" s="39">
        <v>225</v>
      </c>
      <c r="H14" s="40">
        <v>225</v>
      </c>
      <c r="I14" s="41">
        <v>500</v>
      </c>
      <c r="J14" s="42">
        <v>500</v>
      </c>
    </row>
    <row r="15" spans="2:10" x14ac:dyDescent="0.2">
      <c r="B15" s="38" t="s">
        <v>20</v>
      </c>
      <c r="C15" s="148"/>
      <c r="D15" s="38" t="s">
        <v>111</v>
      </c>
      <c r="E15" s="33">
        <v>40</v>
      </c>
      <c r="F15" s="34">
        <v>35</v>
      </c>
      <c r="G15" s="39">
        <v>40</v>
      </c>
      <c r="H15" s="40">
        <v>40</v>
      </c>
      <c r="I15" s="41">
        <v>40</v>
      </c>
      <c r="J15" s="42">
        <v>40</v>
      </c>
    </row>
    <row r="16" spans="2:10" x14ac:dyDescent="0.2">
      <c r="B16" s="38"/>
      <c r="C16" s="148"/>
      <c r="D16" s="38"/>
      <c r="E16" s="33" t="s">
        <v>106</v>
      </c>
      <c r="F16" s="34" t="s">
        <v>106</v>
      </c>
      <c r="G16" s="39" t="s">
        <v>106</v>
      </c>
      <c r="H16" s="40" t="s">
        <v>106</v>
      </c>
      <c r="I16" s="41" t="s">
        <v>106</v>
      </c>
      <c r="J16" s="42" t="s">
        <v>106</v>
      </c>
    </row>
    <row r="17" spans="2:10" ht="15" x14ac:dyDescent="0.2">
      <c r="B17" s="43"/>
      <c r="C17" s="149"/>
      <c r="D17" s="43" t="s">
        <v>21</v>
      </c>
      <c r="E17" s="33" t="s">
        <v>106</v>
      </c>
      <c r="F17" s="34" t="s">
        <v>106</v>
      </c>
      <c r="G17" s="39" t="s">
        <v>106</v>
      </c>
      <c r="H17" s="40" t="s">
        <v>106</v>
      </c>
      <c r="I17" s="41" t="s">
        <v>106</v>
      </c>
      <c r="J17" s="42" t="s">
        <v>106</v>
      </c>
    </row>
    <row r="18" spans="2:10" x14ac:dyDescent="0.2">
      <c r="B18" s="38" t="s">
        <v>22</v>
      </c>
      <c r="C18" s="148"/>
      <c r="D18" s="38" t="s">
        <v>112</v>
      </c>
      <c r="E18" s="33">
        <v>178</v>
      </c>
      <c r="F18" s="34">
        <v>350</v>
      </c>
      <c r="G18" s="39">
        <v>200</v>
      </c>
      <c r="H18" s="40">
        <v>300</v>
      </c>
      <c r="I18" s="41">
        <v>350</v>
      </c>
      <c r="J18" s="42">
        <v>350</v>
      </c>
    </row>
    <row r="19" spans="2:10" x14ac:dyDescent="0.2">
      <c r="B19" s="38" t="s">
        <v>23</v>
      </c>
      <c r="C19" s="148"/>
      <c r="D19" s="38" t="s">
        <v>113</v>
      </c>
      <c r="E19" s="33">
        <v>28</v>
      </c>
      <c r="F19" s="34">
        <v>20</v>
      </c>
      <c r="G19" s="39">
        <v>40</v>
      </c>
      <c r="H19" s="40">
        <v>40</v>
      </c>
      <c r="I19" s="41">
        <v>40</v>
      </c>
      <c r="J19" s="42">
        <v>40</v>
      </c>
    </row>
    <row r="20" spans="2:10" x14ac:dyDescent="0.2">
      <c r="B20" s="38" t="s">
        <v>24</v>
      </c>
      <c r="C20" s="148"/>
      <c r="D20" s="38" t="s">
        <v>114</v>
      </c>
      <c r="E20" s="33">
        <v>272</v>
      </c>
      <c r="F20" s="34">
        <v>200</v>
      </c>
      <c r="G20" s="39">
        <v>150</v>
      </c>
      <c r="H20" s="40">
        <v>150</v>
      </c>
      <c r="I20" s="41">
        <v>200</v>
      </c>
      <c r="J20" s="42">
        <v>200</v>
      </c>
    </row>
    <row r="21" spans="2:10" x14ac:dyDescent="0.2">
      <c r="B21" s="38" t="s">
        <v>25</v>
      </c>
      <c r="C21" s="148"/>
      <c r="D21" s="38" t="s">
        <v>115</v>
      </c>
      <c r="E21" s="33">
        <v>70</v>
      </c>
      <c r="F21" s="34">
        <v>205</v>
      </c>
      <c r="G21" s="39">
        <v>150</v>
      </c>
      <c r="H21" s="40">
        <v>150</v>
      </c>
      <c r="I21" s="41">
        <v>500</v>
      </c>
      <c r="J21" s="42">
        <v>500</v>
      </c>
    </row>
    <row r="22" spans="2:10" x14ac:dyDescent="0.2">
      <c r="B22" s="38" t="s">
        <v>26</v>
      </c>
      <c r="C22" s="148"/>
      <c r="D22" s="38" t="s">
        <v>116</v>
      </c>
      <c r="E22" s="33">
        <v>61</v>
      </c>
      <c r="F22" s="34">
        <v>80</v>
      </c>
      <c r="G22" s="39">
        <v>70</v>
      </c>
      <c r="H22" s="40">
        <v>60</v>
      </c>
      <c r="I22" s="41">
        <v>90</v>
      </c>
      <c r="J22" s="42">
        <v>90</v>
      </c>
    </row>
    <row r="23" spans="2:10" x14ac:dyDescent="0.2">
      <c r="B23" s="38" t="s">
        <v>27</v>
      </c>
      <c r="C23" s="148"/>
      <c r="D23" s="38" t="s">
        <v>117</v>
      </c>
      <c r="E23" s="33">
        <v>60</v>
      </c>
      <c r="F23" s="34">
        <v>60</v>
      </c>
      <c r="G23" s="39">
        <v>40</v>
      </c>
      <c r="H23" s="40">
        <v>26</v>
      </c>
      <c r="I23" s="41">
        <v>0</v>
      </c>
      <c r="J23" s="42">
        <v>0</v>
      </c>
    </row>
    <row r="24" spans="2:10" x14ac:dyDescent="0.2">
      <c r="B24" s="38" t="s">
        <v>28</v>
      </c>
      <c r="C24" s="148"/>
      <c r="D24" s="38" t="s">
        <v>118</v>
      </c>
      <c r="E24" s="33">
        <v>210</v>
      </c>
      <c r="F24" s="34">
        <v>150</v>
      </c>
      <c r="G24" s="39">
        <v>150</v>
      </c>
      <c r="H24" s="40">
        <v>150</v>
      </c>
      <c r="I24" s="41">
        <v>170</v>
      </c>
      <c r="J24" s="42">
        <v>170</v>
      </c>
    </row>
    <row r="25" spans="2:10" hidden="1" x14ac:dyDescent="0.2">
      <c r="B25" s="38" t="s">
        <v>29</v>
      </c>
      <c r="C25" s="148"/>
      <c r="D25" s="38" t="s">
        <v>112</v>
      </c>
      <c r="E25" s="33">
        <v>0</v>
      </c>
      <c r="F25" s="34">
        <v>0</v>
      </c>
      <c r="G25" s="39">
        <v>0</v>
      </c>
      <c r="H25" s="40">
        <v>0</v>
      </c>
      <c r="I25" s="41">
        <v>0</v>
      </c>
      <c r="J25" s="42">
        <v>0</v>
      </c>
    </row>
    <row r="26" spans="2:10" x14ac:dyDescent="0.2">
      <c r="B26" s="38" t="s">
        <v>30</v>
      </c>
      <c r="C26" s="148"/>
      <c r="D26" s="38" t="s">
        <v>119</v>
      </c>
      <c r="E26" s="33">
        <v>120</v>
      </c>
      <c r="F26" s="34">
        <v>80</v>
      </c>
      <c r="G26" s="39">
        <v>62</v>
      </c>
      <c r="H26" s="40">
        <v>50</v>
      </c>
      <c r="I26" s="41">
        <v>50</v>
      </c>
      <c r="J26" s="42">
        <v>50</v>
      </c>
    </row>
    <row r="27" spans="2:10" x14ac:dyDescent="0.2">
      <c r="B27" s="38" t="s">
        <v>31</v>
      </c>
      <c r="C27" s="148"/>
      <c r="D27" s="38" t="s">
        <v>120</v>
      </c>
      <c r="E27" s="33">
        <v>477</v>
      </c>
      <c r="F27" s="34">
        <v>550</v>
      </c>
      <c r="G27" s="39">
        <v>550</v>
      </c>
      <c r="H27" s="40">
        <v>550</v>
      </c>
      <c r="I27" s="41">
        <v>550</v>
      </c>
      <c r="J27" s="42">
        <v>550</v>
      </c>
    </row>
    <row r="28" spans="2:10" x14ac:dyDescent="0.2">
      <c r="B28" s="38" t="s">
        <v>32</v>
      </c>
      <c r="C28" s="148"/>
      <c r="D28" s="38" t="s">
        <v>121</v>
      </c>
      <c r="E28" s="33">
        <v>257</v>
      </c>
      <c r="F28" s="34">
        <v>150</v>
      </c>
      <c r="G28" s="39">
        <v>250</v>
      </c>
      <c r="H28" s="40">
        <v>250</v>
      </c>
      <c r="I28" s="41">
        <v>440</v>
      </c>
      <c r="J28" s="42">
        <v>440</v>
      </c>
    </row>
    <row r="29" spans="2:10" x14ac:dyDescent="0.2">
      <c r="B29" s="38" t="s">
        <v>33</v>
      </c>
      <c r="C29" s="148"/>
      <c r="D29" s="38" t="s">
        <v>122</v>
      </c>
      <c r="E29" s="33">
        <v>50</v>
      </c>
      <c r="F29" s="34">
        <v>20</v>
      </c>
      <c r="G29" s="39">
        <v>35</v>
      </c>
      <c r="H29" s="40">
        <v>35</v>
      </c>
      <c r="I29" s="41">
        <v>35</v>
      </c>
      <c r="J29" s="42">
        <v>35</v>
      </c>
    </row>
    <row r="30" spans="2:10" x14ac:dyDescent="0.2">
      <c r="B30" s="44" t="s">
        <v>34</v>
      </c>
      <c r="C30" s="156"/>
      <c r="D30" s="38" t="s">
        <v>123</v>
      </c>
      <c r="E30" s="33">
        <v>82</v>
      </c>
      <c r="F30" s="34">
        <v>33</v>
      </c>
      <c r="G30" s="39">
        <v>20</v>
      </c>
      <c r="H30" s="40">
        <v>10</v>
      </c>
      <c r="I30" s="41">
        <v>33</v>
      </c>
      <c r="J30" s="42">
        <v>33</v>
      </c>
    </row>
    <row r="31" spans="2:10" x14ac:dyDescent="0.2">
      <c r="B31" s="44" t="s">
        <v>35</v>
      </c>
      <c r="C31" s="156"/>
      <c r="D31" s="38" t="s">
        <v>124</v>
      </c>
      <c r="E31" s="33">
        <v>27</v>
      </c>
      <c r="F31" s="34">
        <v>550</v>
      </c>
      <c r="G31" s="39">
        <v>650</v>
      </c>
      <c r="H31" s="40">
        <v>700</v>
      </c>
      <c r="I31" s="41">
        <v>0</v>
      </c>
      <c r="J31" s="42">
        <v>0</v>
      </c>
    </row>
    <row r="32" spans="2:10" x14ac:dyDescent="0.2">
      <c r="B32" s="44" t="s">
        <v>36</v>
      </c>
      <c r="C32" s="156"/>
      <c r="D32" s="38" t="s">
        <v>125</v>
      </c>
      <c r="E32" s="33">
        <v>623</v>
      </c>
      <c r="F32" s="34">
        <v>400</v>
      </c>
      <c r="G32" s="39">
        <v>500</v>
      </c>
      <c r="H32" s="40">
        <v>500</v>
      </c>
      <c r="I32" s="41">
        <v>507</v>
      </c>
      <c r="J32" s="42">
        <v>808</v>
      </c>
    </row>
    <row r="33" spans="2:13" x14ac:dyDescent="0.2">
      <c r="B33" s="44" t="s">
        <v>37</v>
      </c>
      <c r="C33" s="156"/>
      <c r="D33" s="38" t="s">
        <v>126</v>
      </c>
      <c r="E33" s="33">
        <v>754</v>
      </c>
      <c r="F33" s="34">
        <v>0</v>
      </c>
      <c r="G33" s="39">
        <v>0</v>
      </c>
      <c r="H33" s="40">
        <v>0</v>
      </c>
      <c r="I33" s="41">
        <v>0</v>
      </c>
      <c r="J33" s="42">
        <v>0</v>
      </c>
    </row>
    <row r="34" spans="2:13" x14ac:dyDescent="0.2">
      <c r="B34" s="44" t="s">
        <v>38</v>
      </c>
      <c r="C34" s="156"/>
      <c r="D34" s="38" t="s">
        <v>127</v>
      </c>
      <c r="E34" s="33">
        <v>16</v>
      </c>
      <c r="F34" s="34">
        <v>0</v>
      </c>
      <c r="G34" s="39">
        <v>0</v>
      </c>
      <c r="H34" s="40">
        <v>0</v>
      </c>
      <c r="I34" s="41">
        <v>0</v>
      </c>
      <c r="J34" s="42">
        <v>0</v>
      </c>
    </row>
    <row r="35" spans="2:13" x14ac:dyDescent="0.2">
      <c r="B35" s="44" t="s">
        <v>39</v>
      </c>
      <c r="C35" s="156"/>
      <c r="D35" s="38" t="s">
        <v>128</v>
      </c>
      <c r="E35" s="33">
        <v>0</v>
      </c>
      <c r="F35" s="34">
        <v>50</v>
      </c>
      <c r="G35" s="39">
        <v>50</v>
      </c>
      <c r="H35" s="40">
        <v>25</v>
      </c>
      <c r="I35" s="41">
        <v>50</v>
      </c>
      <c r="J35" s="42">
        <v>0</v>
      </c>
    </row>
    <row r="36" spans="2:13" x14ac:dyDescent="0.2">
      <c r="B36" s="44" t="s">
        <v>40</v>
      </c>
      <c r="C36" s="156"/>
      <c r="D36" s="38" t="s">
        <v>129</v>
      </c>
      <c r="E36" s="33">
        <v>0</v>
      </c>
      <c r="F36" s="34">
        <v>50</v>
      </c>
      <c r="G36" s="39">
        <v>100</v>
      </c>
      <c r="H36" s="40">
        <v>250</v>
      </c>
      <c r="I36" s="41">
        <v>0</v>
      </c>
      <c r="J36" s="42">
        <v>0</v>
      </c>
    </row>
    <row r="37" spans="2:13" x14ac:dyDescent="0.2">
      <c r="B37" s="44" t="s">
        <v>41</v>
      </c>
      <c r="C37" s="156"/>
      <c r="D37" s="38" t="s">
        <v>130</v>
      </c>
      <c r="E37" s="33">
        <v>0</v>
      </c>
      <c r="F37" s="34">
        <v>100</v>
      </c>
      <c r="G37" s="39">
        <v>100</v>
      </c>
      <c r="H37" s="40">
        <v>100</v>
      </c>
      <c r="I37" s="41">
        <v>100</v>
      </c>
      <c r="J37" s="42">
        <v>100</v>
      </c>
    </row>
    <row r="38" spans="2:13" x14ac:dyDescent="0.2">
      <c r="B38" s="44" t="s">
        <v>42</v>
      </c>
      <c r="C38" s="156"/>
      <c r="D38" s="38" t="s">
        <v>131</v>
      </c>
      <c r="E38" s="33">
        <v>0</v>
      </c>
      <c r="F38" s="34">
        <v>100</v>
      </c>
      <c r="G38" s="39">
        <v>100</v>
      </c>
      <c r="H38" s="40">
        <v>100</v>
      </c>
      <c r="I38" s="41">
        <v>100</v>
      </c>
      <c r="J38" s="42">
        <v>100</v>
      </c>
    </row>
    <row r="39" spans="2:13" x14ac:dyDescent="0.2">
      <c r="B39" s="44" t="s">
        <v>43</v>
      </c>
      <c r="C39" s="156"/>
      <c r="D39" s="38" t="s">
        <v>132</v>
      </c>
      <c r="E39" s="33">
        <v>0</v>
      </c>
      <c r="F39" s="34">
        <v>196</v>
      </c>
      <c r="G39" s="39">
        <v>409</v>
      </c>
      <c r="H39" s="40">
        <v>91</v>
      </c>
      <c r="I39" s="41">
        <v>50</v>
      </c>
      <c r="J39" s="42">
        <v>48</v>
      </c>
    </row>
    <row r="40" spans="2:13" x14ac:dyDescent="0.2">
      <c r="B40" s="44" t="s">
        <v>44</v>
      </c>
      <c r="C40" s="156"/>
      <c r="D40" s="38" t="s">
        <v>133</v>
      </c>
      <c r="E40" s="33">
        <v>55</v>
      </c>
      <c r="F40" s="34">
        <v>50</v>
      </c>
      <c r="G40" s="39">
        <v>50</v>
      </c>
      <c r="H40" s="40">
        <v>50</v>
      </c>
      <c r="I40" s="41">
        <v>50</v>
      </c>
      <c r="J40" s="42">
        <v>50</v>
      </c>
    </row>
    <row r="41" spans="2:13" ht="15.75" thickBot="1" x14ac:dyDescent="0.3">
      <c r="B41" s="45"/>
      <c r="C41" s="157"/>
      <c r="D41" s="45" t="s">
        <v>45</v>
      </c>
      <c r="E41" s="46">
        <f t="shared" ref="E41:J41" si="0">SUM(E6:E40)</f>
        <v>4003</v>
      </c>
      <c r="F41" s="47">
        <f t="shared" si="0"/>
        <v>4059</v>
      </c>
      <c r="G41" s="48">
        <f t="shared" si="0"/>
        <v>4346</v>
      </c>
      <c r="H41" s="46">
        <f t="shared" si="0"/>
        <v>4257</v>
      </c>
      <c r="I41" s="49">
        <f t="shared" si="0"/>
        <v>4355</v>
      </c>
      <c r="J41" s="50">
        <f t="shared" si="0"/>
        <v>4604</v>
      </c>
      <c r="K41" s="51"/>
      <c r="M41" s="51"/>
    </row>
    <row r="42" spans="2:13" ht="15" x14ac:dyDescent="0.25">
      <c r="B42" s="25"/>
      <c r="C42" s="146"/>
      <c r="D42" s="25" t="s">
        <v>46</v>
      </c>
      <c r="E42" s="26"/>
      <c r="F42" s="26"/>
      <c r="G42" s="35"/>
      <c r="H42" s="33"/>
      <c r="I42" s="36"/>
      <c r="J42" s="37"/>
    </row>
    <row r="43" spans="2:13" ht="15" x14ac:dyDescent="0.25">
      <c r="B43" s="52"/>
      <c r="C43" s="150"/>
      <c r="D43" s="52" t="s">
        <v>47</v>
      </c>
      <c r="E43" s="26"/>
      <c r="F43" s="26"/>
      <c r="G43" s="35"/>
      <c r="H43" s="33"/>
      <c r="I43" s="36"/>
      <c r="J43" s="37"/>
    </row>
    <row r="44" spans="2:13" ht="15" x14ac:dyDescent="0.25">
      <c r="B44" s="53"/>
      <c r="C44" s="151"/>
      <c r="D44" s="53" t="s">
        <v>48</v>
      </c>
      <c r="E44" s="26"/>
      <c r="F44" s="26"/>
      <c r="G44" s="35"/>
      <c r="H44" s="33"/>
      <c r="I44" s="36"/>
      <c r="J44" s="37"/>
    </row>
    <row r="45" spans="2:13" x14ac:dyDescent="0.2">
      <c r="B45" s="54" t="s">
        <v>49</v>
      </c>
      <c r="C45" s="158"/>
      <c r="D45" s="38" t="s">
        <v>134</v>
      </c>
      <c r="E45" s="33">
        <v>431</v>
      </c>
      <c r="F45" s="34">
        <v>220</v>
      </c>
      <c r="G45" s="39">
        <v>220</v>
      </c>
      <c r="H45" s="40">
        <v>220</v>
      </c>
      <c r="I45" s="41">
        <v>220</v>
      </c>
      <c r="J45" s="42">
        <v>220</v>
      </c>
    </row>
    <row r="46" spans="2:13" x14ac:dyDescent="0.2">
      <c r="B46" s="54" t="s">
        <v>50</v>
      </c>
      <c r="C46" s="158"/>
      <c r="D46" s="38" t="s">
        <v>135</v>
      </c>
      <c r="E46" s="33">
        <v>15</v>
      </c>
      <c r="F46" s="34">
        <v>98</v>
      </c>
      <c r="G46" s="39">
        <v>0</v>
      </c>
      <c r="H46" s="40">
        <v>0</v>
      </c>
      <c r="I46" s="41">
        <v>0</v>
      </c>
      <c r="J46" s="42">
        <v>0</v>
      </c>
    </row>
    <row r="47" spans="2:13" x14ac:dyDescent="0.2">
      <c r="B47" s="54" t="s">
        <v>51</v>
      </c>
      <c r="C47" s="158"/>
      <c r="D47" s="38" t="s">
        <v>136</v>
      </c>
      <c r="E47" s="33">
        <v>0</v>
      </c>
      <c r="F47" s="34">
        <v>88</v>
      </c>
      <c r="G47" s="39">
        <v>0</v>
      </c>
      <c r="H47" s="40">
        <v>0</v>
      </c>
      <c r="I47" s="41">
        <v>0</v>
      </c>
      <c r="J47" s="42">
        <v>0</v>
      </c>
    </row>
    <row r="48" spans="2:13" ht="15.75" thickBot="1" x14ac:dyDescent="0.3">
      <c r="B48" s="55"/>
      <c r="C48" s="159"/>
      <c r="D48" s="55" t="s">
        <v>45</v>
      </c>
      <c r="E48" s="46">
        <f>SUM(E43:E47)</f>
        <v>446</v>
      </c>
      <c r="F48" s="47">
        <f t="shared" ref="F48:J48" si="1">SUM(F43:F47)</f>
        <v>406</v>
      </c>
      <c r="G48" s="48">
        <f t="shared" si="1"/>
        <v>220</v>
      </c>
      <c r="H48" s="46">
        <f t="shared" si="1"/>
        <v>220</v>
      </c>
      <c r="I48" s="49">
        <f t="shared" si="1"/>
        <v>220</v>
      </c>
      <c r="J48" s="50">
        <f t="shared" si="1"/>
        <v>220</v>
      </c>
    </row>
    <row r="49" spans="2:10" ht="15" x14ac:dyDescent="0.25">
      <c r="B49" s="56"/>
      <c r="C49" s="153"/>
      <c r="D49" s="56" t="s">
        <v>52</v>
      </c>
      <c r="E49" s="57"/>
      <c r="F49" s="59"/>
      <c r="G49" s="60"/>
      <c r="H49" s="61"/>
      <c r="I49" s="62"/>
      <c r="J49" s="63"/>
    </row>
    <row r="50" spans="2:10" ht="15" x14ac:dyDescent="0.25">
      <c r="B50" s="53"/>
      <c r="C50" s="151"/>
      <c r="D50" s="53" t="s">
        <v>48</v>
      </c>
      <c r="E50" s="26"/>
      <c r="F50" s="64"/>
      <c r="G50" s="35"/>
      <c r="H50" s="33"/>
      <c r="I50" s="36"/>
      <c r="J50" s="37"/>
    </row>
    <row r="51" spans="2:10" ht="15" customHeight="1" x14ac:dyDescent="0.2">
      <c r="B51" s="44" t="s">
        <v>53</v>
      </c>
      <c r="C51" s="156"/>
      <c r="D51" s="38" t="s">
        <v>137</v>
      </c>
      <c r="E51" s="33">
        <v>31</v>
      </c>
      <c r="F51" s="34">
        <v>26</v>
      </c>
      <c r="G51" s="39">
        <v>26</v>
      </c>
      <c r="H51" s="40">
        <v>26</v>
      </c>
      <c r="I51" s="41">
        <v>26</v>
      </c>
      <c r="J51" s="42">
        <v>26</v>
      </c>
    </row>
    <row r="52" spans="2:10" x14ac:dyDescent="0.2">
      <c r="B52" s="44" t="s">
        <v>54</v>
      </c>
      <c r="C52" s="156"/>
      <c r="D52" s="38" t="s">
        <v>138</v>
      </c>
      <c r="E52" s="33">
        <v>50</v>
      </c>
      <c r="F52" s="34">
        <v>50</v>
      </c>
      <c r="G52" s="39">
        <v>50</v>
      </c>
      <c r="H52" s="40">
        <v>50</v>
      </c>
      <c r="I52" s="41">
        <v>50</v>
      </c>
      <c r="J52" s="42">
        <v>50</v>
      </c>
    </row>
    <row r="53" spans="2:10" x14ac:dyDescent="0.2">
      <c r="B53" s="44" t="s">
        <v>55</v>
      </c>
      <c r="C53" s="156"/>
      <c r="D53" s="38" t="s">
        <v>139</v>
      </c>
      <c r="E53" s="33">
        <v>40</v>
      </c>
      <c r="F53" s="34">
        <v>40</v>
      </c>
      <c r="G53" s="39">
        <v>40</v>
      </c>
      <c r="H53" s="40">
        <v>40</v>
      </c>
      <c r="I53" s="41">
        <v>40</v>
      </c>
      <c r="J53" s="42">
        <v>40</v>
      </c>
    </row>
    <row r="54" spans="2:10" x14ac:dyDescent="0.2">
      <c r="B54" s="44" t="s">
        <v>56</v>
      </c>
      <c r="C54" s="156"/>
      <c r="D54" s="38" t="s">
        <v>140</v>
      </c>
      <c r="E54" s="33">
        <v>60</v>
      </c>
      <c r="F54" s="34">
        <v>20</v>
      </c>
      <c r="G54" s="39">
        <v>20</v>
      </c>
      <c r="H54" s="40">
        <v>20</v>
      </c>
      <c r="I54" s="41">
        <v>20</v>
      </c>
      <c r="J54" s="42">
        <v>20</v>
      </c>
    </row>
    <row r="55" spans="2:10" ht="15" x14ac:dyDescent="0.25">
      <c r="B55" s="65"/>
      <c r="C55" s="152"/>
      <c r="D55" s="65" t="s">
        <v>57</v>
      </c>
      <c r="E55" s="26"/>
      <c r="F55" s="64"/>
      <c r="G55" s="35"/>
      <c r="H55" s="33"/>
      <c r="I55" s="36"/>
      <c r="J55" s="37"/>
    </row>
    <row r="56" spans="2:10" ht="15" customHeight="1" x14ac:dyDescent="0.2">
      <c r="B56" s="44" t="s">
        <v>58</v>
      </c>
      <c r="C56" s="156"/>
      <c r="D56" s="38" t="s">
        <v>141</v>
      </c>
      <c r="E56" s="33">
        <v>82</v>
      </c>
      <c r="F56" s="34">
        <v>0</v>
      </c>
      <c r="G56" s="39">
        <v>0</v>
      </c>
      <c r="H56" s="40">
        <v>0</v>
      </c>
      <c r="I56" s="41">
        <v>0</v>
      </c>
      <c r="J56" s="42">
        <v>0</v>
      </c>
    </row>
    <row r="57" spans="2:10" ht="15" customHeight="1" x14ac:dyDescent="0.2">
      <c r="B57" s="44" t="s">
        <v>59</v>
      </c>
      <c r="C57" s="156"/>
      <c r="D57" s="38" t="s">
        <v>142</v>
      </c>
      <c r="E57" s="33">
        <v>9</v>
      </c>
      <c r="F57" s="34">
        <v>0</v>
      </c>
      <c r="G57" s="39">
        <v>0</v>
      </c>
      <c r="H57" s="40">
        <v>0</v>
      </c>
      <c r="I57" s="41">
        <v>0</v>
      </c>
      <c r="J57" s="42">
        <v>0</v>
      </c>
    </row>
    <row r="58" spans="2:10" ht="15" customHeight="1" x14ac:dyDescent="0.2">
      <c r="B58" s="44" t="s">
        <v>60</v>
      </c>
      <c r="C58" s="156"/>
      <c r="D58" s="38" t="s">
        <v>143</v>
      </c>
      <c r="E58" s="33">
        <v>18</v>
      </c>
      <c r="F58" s="34">
        <v>0</v>
      </c>
      <c r="G58" s="39">
        <v>0</v>
      </c>
      <c r="H58" s="40">
        <v>0</v>
      </c>
      <c r="I58" s="41">
        <v>0</v>
      </c>
      <c r="J58" s="42">
        <v>0</v>
      </c>
    </row>
    <row r="59" spans="2:10" ht="15" x14ac:dyDescent="0.25">
      <c r="B59" s="65"/>
      <c r="C59" s="152"/>
      <c r="D59" s="65" t="s">
        <v>61</v>
      </c>
      <c r="E59" s="33"/>
      <c r="F59" s="36"/>
      <c r="G59" s="35"/>
      <c r="H59" s="33"/>
      <c r="I59" s="36"/>
      <c r="J59" s="37"/>
    </row>
    <row r="60" spans="2:10" ht="15" customHeight="1" x14ac:dyDescent="0.2">
      <c r="B60" s="44" t="s">
        <v>62</v>
      </c>
      <c r="C60" s="156"/>
      <c r="D60" s="38" t="s">
        <v>144</v>
      </c>
      <c r="E60" s="33">
        <v>0</v>
      </c>
      <c r="F60" s="34">
        <v>60</v>
      </c>
      <c r="G60" s="39">
        <v>0</v>
      </c>
      <c r="H60" s="40">
        <v>0</v>
      </c>
      <c r="I60" s="41">
        <v>0</v>
      </c>
      <c r="J60" s="42">
        <v>0</v>
      </c>
    </row>
    <row r="61" spans="2:10" ht="15" customHeight="1" x14ac:dyDescent="0.2">
      <c r="B61" s="44" t="s">
        <v>63</v>
      </c>
      <c r="C61" s="156"/>
      <c r="D61" s="38" t="s">
        <v>145</v>
      </c>
      <c r="E61" s="33">
        <v>0</v>
      </c>
      <c r="F61" s="34">
        <v>180</v>
      </c>
      <c r="G61" s="39">
        <v>0</v>
      </c>
      <c r="H61" s="40">
        <v>0</v>
      </c>
      <c r="I61" s="41">
        <v>0</v>
      </c>
      <c r="J61" s="42">
        <v>0</v>
      </c>
    </row>
    <row r="62" spans="2:10" ht="15" x14ac:dyDescent="0.25">
      <c r="B62" s="65"/>
      <c r="C62" s="152"/>
      <c r="D62" s="65" t="s">
        <v>64</v>
      </c>
      <c r="E62" s="33" t="s">
        <v>106</v>
      </c>
      <c r="F62" s="34" t="s">
        <v>106</v>
      </c>
      <c r="G62" s="39" t="s">
        <v>106</v>
      </c>
      <c r="H62" s="40" t="s">
        <v>106</v>
      </c>
      <c r="I62" s="41" t="s">
        <v>106</v>
      </c>
      <c r="J62" s="42" t="s">
        <v>106</v>
      </c>
    </row>
    <row r="63" spans="2:10" hidden="1" x14ac:dyDescent="0.2">
      <c r="B63" s="66" t="s">
        <v>65</v>
      </c>
      <c r="C63" s="160"/>
      <c r="D63" s="38" t="s">
        <v>146</v>
      </c>
      <c r="E63" s="33">
        <v>0</v>
      </c>
      <c r="F63" s="34">
        <v>0</v>
      </c>
      <c r="G63" s="39">
        <v>0</v>
      </c>
      <c r="H63" s="40">
        <v>0</v>
      </c>
      <c r="I63" s="41">
        <v>0</v>
      </c>
      <c r="J63" s="42">
        <v>0</v>
      </c>
    </row>
    <row r="64" spans="2:10" x14ac:dyDescent="0.2">
      <c r="B64" s="44" t="s">
        <v>66</v>
      </c>
      <c r="C64" s="156"/>
      <c r="D64" s="38" t="s">
        <v>147</v>
      </c>
      <c r="E64" s="33">
        <v>250</v>
      </c>
      <c r="F64" s="34">
        <v>65</v>
      </c>
      <c r="G64" s="39">
        <v>0</v>
      </c>
      <c r="H64" s="40">
        <v>0</v>
      </c>
      <c r="I64" s="41">
        <v>0</v>
      </c>
      <c r="J64" s="42">
        <v>0</v>
      </c>
    </row>
    <row r="65" spans="2:10" ht="15.75" thickBot="1" x14ac:dyDescent="0.3">
      <c r="B65" s="45"/>
      <c r="C65" s="157"/>
      <c r="D65" s="45" t="s">
        <v>45</v>
      </c>
      <c r="E65" s="67">
        <f>SUM(E49:E64)</f>
        <v>540</v>
      </c>
      <c r="F65" s="68">
        <f t="shared" ref="F65:J65" si="2">SUM(F49:F64)</f>
        <v>441</v>
      </c>
      <c r="G65" s="68">
        <f t="shared" si="2"/>
        <v>136</v>
      </c>
      <c r="H65" s="67">
        <f t="shared" si="2"/>
        <v>136</v>
      </c>
      <c r="I65" s="69">
        <f t="shared" si="2"/>
        <v>136</v>
      </c>
      <c r="J65" s="70">
        <f t="shared" si="2"/>
        <v>136</v>
      </c>
    </row>
    <row r="66" spans="2:10" ht="15" x14ac:dyDescent="0.25">
      <c r="B66" s="71"/>
      <c r="C66" s="153"/>
      <c r="D66" s="71" t="s">
        <v>67</v>
      </c>
      <c r="E66" s="26"/>
      <c r="F66" s="64"/>
      <c r="G66" s="35"/>
      <c r="H66" s="33"/>
      <c r="I66" s="36"/>
      <c r="J66" s="37"/>
    </row>
    <row r="67" spans="2:10" ht="15" x14ac:dyDescent="0.25">
      <c r="B67" s="65"/>
      <c r="C67" s="152"/>
      <c r="D67" s="65" t="s">
        <v>48</v>
      </c>
      <c r="E67" s="26"/>
      <c r="F67" s="64"/>
      <c r="G67" s="35"/>
      <c r="H67" s="33"/>
      <c r="I67" s="36"/>
      <c r="J67" s="37"/>
    </row>
    <row r="68" spans="2:10" x14ac:dyDescent="0.2">
      <c r="B68" s="44" t="s">
        <v>68</v>
      </c>
      <c r="C68" s="156"/>
      <c r="D68" s="38" t="s">
        <v>148</v>
      </c>
      <c r="E68" s="33">
        <v>32</v>
      </c>
      <c r="F68" s="34">
        <v>32</v>
      </c>
      <c r="G68" s="39">
        <v>32</v>
      </c>
      <c r="H68" s="40">
        <v>32</v>
      </c>
      <c r="I68" s="41">
        <v>32</v>
      </c>
      <c r="J68" s="42">
        <v>32</v>
      </c>
    </row>
    <row r="69" spans="2:10" ht="15" x14ac:dyDescent="0.25">
      <c r="B69" s="65"/>
      <c r="C69" s="152"/>
      <c r="D69" s="65" t="s">
        <v>61</v>
      </c>
      <c r="E69" s="33" t="s">
        <v>106</v>
      </c>
      <c r="F69" s="34" t="s">
        <v>106</v>
      </c>
      <c r="G69" s="39" t="s">
        <v>106</v>
      </c>
      <c r="H69" s="40" t="s">
        <v>106</v>
      </c>
      <c r="I69" s="41" t="s">
        <v>106</v>
      </c>
      <c r="J69" s="42" t="s">
        <v>106</v>
      </c>
    </row>
    <row r="70" spans="2:10" x14ac:dyDescent="0.2">
      <c r="B70" s="44" t="s">
        <v>69</v>
      </c>
      <c r="C70" s="156"/>
      <c r="D70" s="38" t="s">
        <v>149</v>
      </c>
      <c r="E70" s="33">
        <v>8</v>
      </c>
      <c r="F70" s="34">
        <v>0</v>
      </c>
      <c r="G70" s="39">
        <v>0</v>
      </c>
      <c r="H70" s="40">
        <v>0</v>
      </c>
      <c r="I70" s="41">
        <v>0</v>
      </c>
      <c r="J70" s="42">
        <v>0</v>
      </c>
    </row>
    <row r="71" spans="2:10" x14ac:dyDescent="0.2">
      <c r="B71" s="66" t="s">
        <v>70</v>
      </c>
      <c r="C71" s="160"/>
      <c r="D71" s="38" t="s">
        <v>150</v>
      </c>
      <c r="E71" s="33">
        <v>9</v>
      </c>
      <c r="F71" s="34">
        <v>0</v>
      </c>
      <c r="G71" s="39">
        <v>0</v>
      </c>
      <c r="H71" s="40">
        <v>0</v>
      </c>
      <c r="I71" s="41">
        <v>0</v>
      </c>
      <c r="J71" s="42">
        <v>0</v>
      </c>
    </row>
    <row r="72" spans="2:10" ht="15" customHeight="1" x14ac:dyDescent="0.2">
      <c r="B72" s="44" t="s">
        <v>71</v>
      </c>
      <c r="C72" s="156"/>
      <c r="D72" s="38" t="s">
        <v>151</v>
      </c>
      <c r="E72" s="33">
        <v>109</v>
      </c>
      <c r="F72" s="34">
        <v>0</v>
      </c>
      <c r="G72" s="39">
        <v>0</v>
      </c>
      <c r="H72" s="40">
        <v>0</v>
      </c>
      <c r="I72" s="41">
        <v>0</v>
      </c>
      <c r="J72" s="42">
        <v>0</v>
      </c>
    </row>
    <row r="73" spans="2:10" x14ac:dyDescent="0.2">
      <c r="B73" s="44" t="s">
        <v>72</v>
      </c>
      <c r="C73" s="156"/>
      <c r="D73" s="38" t="s">
        <v>152</v>
      </c>
      <c r="E73" s="33">
        <v>5</v>
      </c>
      <c r="F73" s="34">
        <v>0</v>
      </c>
      <c r="G73" s="39">
        <v>0</v>
      </c>
      <c r="H73" s="40">
        <v>0</v>
      </c>
      <c r="I73" s="41">
        <v>0</v>
      </c>
      <c r="J73" s="42">
        <v>0</v>
      </c>
    </row>
    <row r="74" spans="2:10" x14ac:dyDescent="0.2">
      <c r="B74" s="44" t="s">
        <v>73</v>
      </c>
      <c r="C74" s="156"/>
      <c r="D74" s="38" t="s">
        <v>153</v>
      </c>
      <c r="E74" s="33">
        <v>30</v>
      </c>
      <c r="F74" s="34">
        <v>0</v>
      </c>
      <c r="G74" s="39">
        <v>0</v>
      </c>
      <c r="H74" s="40">
        <v>0</v>
      </c>
      <c r="I74" s="41">
        <v>0</v>
      </c>
      <c r="J74" s="42">
        <v>0</v>
      </c>
    </row>
    <row r="75" spans="2:10" x14ac:dyDescent="0.2">
      <c r="B75" s="44" t="s">
        <v>74</v>
      </c>
      <c r="C75" s="156"/>
      <c r="D75" s="38" t="s">
        <v>154</v>
      </c>
      <c r="E75" s="33">
        <v>26</v>
      </c>
      <c r="F75" s="34">
        <v>0</v>
      </c>
      <c r="G75" s="39">
        <v>0</v>
      </c>
      <c r="H75" s="40">
        <v>0</v>
      </c>
      <c r="I75" s="41">
        <v>0</v>
      </c>
      <c r="J75" s="42">
        <v>0</v>
      </c>
    </row>
    <row r="76" spans="2:10" x14ac:dyDescent="0.2">
      <c r="B76" s="44" t="s">
        <v>75</v>
      </c>
      <c r="C76" s="156"/>
      <c r="D76" s="38" t="s">
        <v>155</v>
      </c>
      <c r="E76" s="33">
        <v>65</v>
      </c>
      <c r="F76" s="34">
        <v>65</v>
      </c>
      <c r="G76" s="39">
        <v>65</v>
      </c>
      <c r="H76" s="40">
        <v>0</v>
      </c>
      <c r="I76" s="41">
        <v>0</v>
      </c>
      <c r="J76" s="42">
        <v>0</v>
      </c>
    </row>
    <row r="77" spans="2:10" x14ac:dyDescent="0.2">
      <c r="B77" s="44" t="s">
        <v>76</v>
      </c>
      <c r="C77" s="156"/>
      <c r="D77" s="38" t="s">
        <v>156</v>
      </c>
      <c r="E77" s="33">
        <v>16</v>
      </c>
      <c r="F77" s="34">
        <v>0</v>
      </c>
      <c r="G77" s="39">
        <v>0</v>
      </c>
      <c r="H77" s="40">
        <v>0</v>
      </c>
      <c r="I77" s="41">
        <v>0</v>
      </c>
      <c r="J77" s="42">
        <v>0</v>
      </c>
    </row>
    <row r="78" spans="2:10" x14ac:dyDescent="0.2">
      <c r="B78" s="44" t="s">
        <v>77</v>
      </c>
      <c r="C78" s="156"/>
      <c r="D78" s="38" t="s">
        <v>157</v>
      </c>
      <c r="E78" s="33">
        <v>68</v>
      </c>
      <c r="F78" s="34">
        <v>0</v>
      </c>
      <c r="G78" s="39">
        <v>0</v>
      </c>
      <c r="H78" s="40">
        <v>0</v>
      </c>
      <c r="I78" s="41">
        <v>0</v>
      </c>
      <c r="J78" s="42">
        <v>0</v>
      </c>
    </row>
    <row r="79" spans="2:10" x14ac:dyDescent="0.2">
      <c r="B79" s="44" t="s">
        <v>78</v>
      </c>
      <c r="C79" s="156"/>
      <c r="D79" s="38" t="s">
        <v>158</v>
      </c>
      <c r="E79" s="33">
        <v>7</v>
      </c>
      <c r="F79" s="34">
        <v>0</v>
      </c>
      <c r="G79" s="39">
        <v>0</v>
      </c>
      <c r="H79" s="40">
        <v>0</v>
      </c>
      <c r="I79" s="41">
        <v>0</v>
      </c>
      <c r="J79" s="42">
        <v>0</v>
      </c>
    </row>
    <row r="80" spans="2:10" x14ac:dyDescent="0.2">
      <c r="B80" s="44" t="s">
        <v>79</v>
      </c>
      <c r="C80" s="156"/>
      <c r="D80" s="38" t="s">
        <v>159</v>
      </c>
      <c r="E80" s="33">
        <v>7</v>
      </c>
      <c r="F80" s="34">
        <v>0</v>
      </c>
      <c r="G80" s="39">
        <v>0</v>
      </c>
      <c r="H80" s="40">
        <v>0</v>
      </c>
      <c r="I80" s="41">
        <v>0</v>
      </c>
      <c r="J80" s="42">
        <v>0</v>
      </c>
    </row>
    <row r="81" spans="2:10" ht="15" customHeight="1" x14ac:dyDescent="0.2">
      <c r="B81" s="44" t="s">
        <v>80</v>
      </c>
      <c r="C81" s="156"/>
      <c r="D81" s="38" t="s">
        <v>160</v>
      </c>
      <c r="E81" s="33">
        <v>60</v>
      </c>
      <c r="F81" s="34">
        <v>0</v>
      </c>
      <c r="G81" s="39">
        <v>0</v>
      </c>
      <c r="H81" s="40">
        <v>0</v>
      </c>
      <c r="I81" s="41">
        <v>0</v>
      </c>
      <c r="J81" s="42">
        <v>0</v>
      </c>
    </row>
    <row r="82" spans="2:10" ht="15.75" thickBot="1" x14ac:dyDescent="0.3">
      <c r="B82" s="45"/>
      <c r="C82" s="157"/>
      <c r="D82" s="45" t="s">
        <v>45</v>
      </c>
      <c r="E82" s="46">
        <f>SUM(E66:E81)</f>
        <v>442</v>
      </c>
      <c r="F82" s="46">
        <f t="shared" ref="F82:J82" si="3">SUM(F66:F81)</f>
        <v>97</v>
      </c>
      <c r="G82" s="46">
        <f t="shared" si="3"/>
        <v>97</v>
      </c>
      <c r="H82" s="46">
        <f t="shared" si="3"/>
        <v>32</v>
      </c>
      <c r="I82" s="46">
        <f t="shared" si="3"/>
        <v>32</v>
      </c>
      <c r="J82" s="70">
        <f t="shared" si="3"/>
        <v>32</v>
      </c>
    </row>
    <row r="83" spans="2:10" ht="15" x14ac:dyDescent="0.25">
      <c r="B83" s="71"/>
      <c r="C83" s="153"/>
      <c r="D83" s="71" t="s">
        <v>81</v>
      </c>
      <c r="E83" s="26"/>
      <c r="F83" s="64"/>
      <c r="G83" s="35"/>
      <c r="H83" s="33"/>
      <c r="I83" s="36"/>
      <c r="J83" s="37"/>
    </row>
    <row r="84" spans="2:10" ht="15" x14ac:dyDescent="0.25">
      <c r="B84" s="65"/>
      <c r="C84" s="152"/>
      <c r="D84" s="65" t="s">
        <v>48</v>
      </c>
      <c r="E84" s="26"/>
      <c r="F84" s="64"/>
      <c r="G84" s="35"/>
      <c r="H84" s="33"/>
      <c r="I84" s="36"/>
      <c r="J84" s="37"/>
    </row>
    <row r="85" spans="2:10" x14ac:dyDescent="0.2">
      <c r="B85" s="44" t="s">
        <v>82</v>
      </c>
      <c r="C85" s="156"/>
      <c r="D85" s="38" t="s">
        <v>161</v>
      </c>
      <c r="E85" s="33">
        <v>204</v>
      </c>
      <c r="F85" s="34">
        <v>200</v>
      </c>
      <c r="G85" s="39">
        <v>200</v>
      </c>
      <c r="H85" s="40">
        <v>200</v>
      </c>
      <c r="I85" s="41">
        <v>200</v>
      </c>
      <c r="J85" s="42">
        <v>200</v>
      </c>
    </row>
    <row r="86" spans="2:10" x14ac:dyDescent="0.2">
      <c r="B86" s="44" t="s">
        <v>83</v>
      </c>
      <c r="C86" s="156"/>
      <c r="D86" s="38" t="s">
        <v>162</v>
      </c>
      <c r="E86" s="33">
        <v>20</v>
      </c>
      <c r="F86" s="34">
        <v>20</v>
      </c>
      <c r="G86" s="39">
        <v>20</v>
      </c>
      <c r="H86" s="40">
        <v>20</v>
      </c>
      <c r="I86" s="41">
        <v>20</v>
      </c>
      <c r="J86" s="42">
        <v>20</v>
      </c>
    </row>
    <row r="87" spans="2:10" ht="15" x14ac:dyDescent="0.25">
      <c r="B87" s="65"/>
      <c r="C87" s="152"/>
      <c r="D87" s="65" t="s">
        <v>84</v>
      </c>
      <c r="E87" s="33" t="s">
        <v>106</v>
      </c>
      <c r="F87" s="34" t="s">
        <v>106</v>
      </c>
      <c r="G87" s="39" t="s">
        <v>106</v>
      </c>
      <c r="H87" s="40" t="s">
        <v>106</v>
      </c>
      <c r="I87" s="41" t="s">
        <v>106</v>
      </c>
      <c r="J87" s="42" t="s">
        <v>106</v>
      </c>
    </row>
    <row r="88" spans="2:10" x14ac:dyDescent="0.2">
      <c r="B88" s="44" t="s">
        <v>85</v>
      </c>
      <c r="C88" s="156"/>
      <c r="D88" s="38" t="s">
        <v>163</v>
      </c>
      <c r="E88" s="33">
        <v>127</v>
      </c>
      <c r="F88" s="34">
        <v>0</v>
      </c>
      <c r="G88" s="39">
        <v>0</v>
      </c>
      <c r="H88" s="40">
        <v>0</v>
      </c>
      <c r="I88" s="41">
        <v>0</v>
      </c>
      <c r="J88" s="42">
        <v>0</v>
      </c>
    </row>
    <row r="89" spans="2:10" ht="15" customHeight="1" thickBot="1" x14ac:dyDescent="0.3">
      <c r="B89" s="45"/>
      <c r="C89" s="157"/>
      <c r="D89" s="45" t="s">
        <v>45</v>
      </c>
      <c r="E89" s="67">
        <f>SUM(E83:E88)</f>
        <v>351</v>
      </c>
      <c r="F89" s="68">
        <f t="shared" ref="F89:J89" si="4">SUM(F83:F88)</f>
        <v>220</v>
      </c>
      <c r="G89" s="68">
        <f t="shared" si="4"/>
        <v>220</v>
      </c>
      <c r="H89" s="67">
        <f t="shared" si="4"/>
        <v>220</v>
      </c>
      <c r="I89" s="69">
        <f t="shared" si="4"/>
        <v>220</v>
      </c>
      <c r="J89" s="70">
        <f t="shared" si="4"/>
        <v>220</v>
      </c>
    </row>
    <row r="90" spans="2:10" ht="6" hidden="1" customHeight="1" thickBot="1" x14ac:dyDescent="0.3">
      <c r="B90" s="72"/>
      <c r="C90" s="161"/>
      <c r="D90" s="72"/>
      <c r="E90" s="73"/>
      <c r="F90" s="74"/>
      <c r="G90" s="75"/>
      <c r="H90" s="75"/>
      <c r="I90" s="75"/>
      <c r="J90" s="76"/>
    </row>
    <row r="91" spans="2:10" ht="3.75" hidden="1" customHeight="1" x14ac:dyDescent="0.25">
      <c r="B91" s="56"/>
      <c r="C91" s="153"/>
      <c r="D91" s="56"/>
      <c r="E91" s="57"/>
      <c r="F91" s="58"/>
      <c r="G91" s="60"/>
      <c r="H91" s="61"/>
      <c r="I91" s="62"/>
      <c r="J91" s="63"/>
    </row>
    <row r="92" spans="2:10" ht="15" x14ac:dyDescent="0.25">
      <c r="B92" s="71"/>
      <c r="C92" s="153"/>
      <c r="D92" s="71" t="s">
        <v>86</v>
      </c>
      <c r="E92" s="33"/>
      <c r="F92" s="34"/>
      <c r="G92" s="35"/>
      <c r="H92" s="33"/>
      <c r="I92" s="36"/>
      <c r="J92" s="37"/>
    </row>
    <row r="93" spans="2:10" x14ac:dyDescent="0.2">
      <c r="B93" s="44" t="s">
        <v>87</v>
      </c>
      <c r="C93" s="156"/>
      <c r="D93" s="38" t="s">
        <v>164</v>
      </c>
      <c r="E93" s="33">
        <v>79</v>
      </c>
      <c r="F93" s="34">
        <v>79</v>
      </c>
      <c r="G93" s="34">
        <v>79</v>
      </c>
      <c r="H93" s="34">
        <v>79</v>
      </c>
      <c r="I93" s="34">
        <v>79</v>
      </c>
      <c r="J93" s="77">
        <v>79</v>
      </c>
    </row>
    <row r="94" spans="2:10" ht="15" customHeight="1" x14ac:dyDescent="0.2">
      <c r="B94" s="44" t="s">
        <v>88</v>
      </c>
      <c r="C94" s="156"/>
      <c r="D94" s="38" t="s">
        <v>165</v>
      </c>
      <c r="E94" s="33">
        <v>5</v>
      </c>
      <c r="F94" s="34">
        <v>0</v>
      </c>
      <c r="G94" s="39">
        <v>0</v>
      </c>
      <c r="H94" s="40">
        <v>0</v>
      </c>
      <c r="I94" s="41">
        <v>0</v>
      </c>
      <c r="J94" s="42">
        <v>0</v>
      </c>
    </row>
    <row r="95" spans="2:10" ht="15" customHeight="1" x14ac:dyDescent="0.2">
      <c r="B95" s="44" t="s">
        <v>89</v>
      </c>
      <c r="C95" s="156"/>
      <c r="D95" s="38" t="s">
        <v>166</v>
      </c>
      <c r="E95" s="33">
        <v>0</v>
      </c>
      <c r="F95" s="34">
        <v>400</v>
      </c>
      <c r="G95" s="39">
        <v>0</v>
      </c>
      <c r="H95" s="40">
        <v>0</v>
      </c>
      <c r="I95" s="41">
        <v>0</v>
      </c>
      <c r="J95" s="42">
        <v>0</v>
      </c>
    </row>
    <row r="96" spans="2:10" x14ac:dyDescent="0.2">
      <c r="B96" s="44" t="s">
        <v>90</v>
      </c>
      <c r="C96" s="156"/>
      <c r="D96" s="38" t="s">
        <v>167</v>
      </c>
      <c r="E96" s="33">
        <v>105</v>
      </c>
      <c r="F96" s="34">
        <v>0</v>
      </c>
      <c r="G96" s="39">
        <v>0</v>
      </c>
      <c r="H96" s="40">
        <v>0</v>
      </c>
      <c r="I96" s="41">
        <v>0</v>
      </c>
      <c r="J96" s="42">
        <v>0</v>
      </c>
    </row>
    <row r="97" spans="1:10" x14ac:dyDescent="0.2">
      <c r="B97" s="44" t="s">
        <v>91</v>
      </c>
      <c r="C97" s="156"/>
      <c r="D97" s="38" t="s">
        <v>168</v>
      </c>
      <c r="E97" s="33">
        <v>18</v>
      </c>
      <c r="F97" s="34">
        <v>0</v>
      </c>
      <c r="G97" s="39">
        <v>0</v>
      </c>
      <c r="H97" s="40">
        <v>0</v>
      </c>
      <c r="I97" s="41">
        <v>0</v>
      </c>
      <c r="J97" s="42">
        <v>0</v>
      </c>
    </row>
    <row r="98" spans="1:10" x14ac:dyDescent="0.2">
      <c r="B98" s="44" t="s">
        <v>92</v>
      </c>
      <c r="C98" s="156"/>
      <c r="D98" s="38" t="s">
        <v>170</v>
      </c>
      <c r="E98" s="33">
        <v>1000</v>
      </c>
      <c r="F98" s="34">
        <v>0</v>
      </c>
      <c r="G98" s="39">
        <v>0</v>
      </c>
      <c r="H98" s="40">
        <v>0</v>
      </c>
      <c r="I98" s="41">
        <v>0</v>
      </c>
      <c r="J98" s="42">
        <v>0</v>
      </c>
    </row>
    <row r="99" spans="1:10" x14ac:dyDescent="0.2">
      <c r="B99" s="44" t="s">
        <v>93</v>
      </c>
      <c r="C99" s="156"/>
      <c r="D99" s="38" t="s">
        <v>169</v>
      </c>
      <c r="E99" s="33">
        <v>200</v>
      </c>
      <c r="F99" s="34">
        <v>200</v>
      </c>
      <c r="G99" s="39">
        <v>200</v>
      </c>
      <c r="H99" s="40">
        <v>200</v>
      </c>
      <c r="I99" s="41">
        <v>200</v>
      </c>
      <c r="J99" s="42">
        <v>200</v>
      </c>
    </row>
    <row r="100" spans="1:10" ht="15.75" thickBot="1" x14ac:dyDescent="0.3">
      <c r="B100" s="45"/>
      <c r="C100" s="157"/>
      <c r="D100" s="45" t="s">
        <v>45</v>
      </c>
      <c r="E100" s="67">
        <f>SUM(E92:E99)</f>
        <v>1407</v>
      </c>
      <c r="F100" s="68">
        <f t="shared" ref="F100:J100" si="5">SUM(F92:F99)</f>
        <v>679</v>
      </c>
      <c r="G100" s="68">
        <f t="shared" si="5"/>
        <v>279</v>
      </c>
      <c r="H100" s="67">
        <f t="shared" si="5"/>
        <v>279</v>
      </c>
      <c r="I100" s="69">
        <f t="shared" si="5"/>
        <v>279</v>
      </c>
      <c r="J100" s="70">
        <f t="shared" si="5"/>
        <v>279</v>
      </c>
    </row>
    <row r="101" spans="1:10" ht="6" customHeight="1" thickBot="1" x14ac:dyDescent="0.3">
      <c r="B101" s="72"/>
      <c r="C101" s="161"/>
      <c r="D101" s="72"/>
      <c r="E101" s="78"/>
      <c r="F101" s="79"/>
      <c r="G101" s="75"/>
      <c r="H101" s="75"/>
      <c r="I101" s="75"/>
      <c r="J101" s="76"/>
    </row>
    <row r="102" spans="1:10" ht="15.75" thickBot="1" x14ac:dyDescent="0.3">
      <c r="B102" s="80"/>
      <c r="C102" s="146"/>
      <c r="D102" s="80" t="s">
        <v>94</v>
      </c>
      <c r="E102" s="81">
        <f t="shared" ref="E102:J102" si="6">+E100+E89+E82+E65+E48+E41</f>
        <v>7189</v>
      </c>
      <c r="F102" s="81">
        <f t="shared" si="6"/>
        <v>5902</v>
      </c>
      <c r="G102" s="79">
        <f t="shared" si="6"/>
        <v>5298</v>
      </c>
      <c r="H102" s="82">
        <f t="shared" si="6"/>
        <v>5144</v>
      </c>
      <c r="I102" s="79">
        <f t="shared" si="6"/>
        <v>5242</v>
      </c>
      <c r="J102" s="83">
        <f t="shared" si="6"/>
        <v>5491</v>
      </c>
    </row>
    <row r="103" spans="1:10" ht="6" customHeight="1" outlineLevel="1" x14ac:dyDescent="0.2">
      <c r="A103" s="36"/>
      <c r="B103" s="36"/>
      <c r="C103" s="36"/>
      <c r="D103" s="36"/>
      <c r="E103" s="36"/>
      <c r="F103" s="6"/>
      <c r="G103" s="6"/>
      <c r="H103" s="6"/>
      <c r="I103" s="6"/>
      <c r="J103" s="6"/>
    </row>
    <row r="104" spans="1:10" x14ac:dyDescent="0.2">
      <c r="C104" s="161"/>
    </row>
    <row r="105" spans="1:10" x14ac:dyDescent="0.2">
      <c r="C105" s="161"/>
    </row>
    <row r="106" spans="1:10" x14ac:dyDescent="0.2">
      <c r="C106" s="161"/>
    </row>
  </sheetData>
  <mergeCells count="1">
    <mergeCell ref="B3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4" fitToHeight="0" orientation="portrait" useFirstPageNumber="1" r:id="rId1"/>
  <headerFooter alignWithMargins="0">
    <oddFooter>&amp;C&amp;12&amp;P</oddFooter>
  </headerFooter>
  <rowBreaks count="2" manualBreakCount="2">
    <brk id="41" min="2" max="9" man="1"/>
    <brk id="82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Front</vt:lpstr>
      <vt:lpstr>Cap Prog - Summary</vt:lpstr>
      <vt:lpstr>Summary Budget Book</vt:lpstr>
      <vt:lpstr>'Cap Prog - Summary'!Print_Area</vt:lpstr>
      <vt:lpstr>'Summary Budget Book'!Print_Area</vt:lpstr>
      <vt:lpstr>'Summary Budget Book'!Print_Titles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Mitchell</dc:creator>
  <cp:lastModifiedBy>Anne Ireson</cp:lastModifiedBy>
  <cp:lastPrinted>2015-01-08T10:31:24Z</cp:lastPrinted>
  <dcterms:created xsi:type="dcterms:W3CDTF">2015-01-05T12:02:53Z</dcterms:created>
  <dcterms:modified xsi:type="dcterms:W3CDTF">2015-02-19T12:57:34Z</dcterms:modified>
</cp:coreProperties>
</file>